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db707f51c4d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eekly review" sheetId="1" r:id="R46fbb748122d4f16"/>
    <x:sheet xmlns:r="http://schemas.openxmlformats.org/officeDocument/2006/relationships" name="Content log" sheetId="2" r:id="Rc3df43c172cb42e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mmm d, yyyy"/>
    <x:numFmt numFmtId="201" formatCode="$#,##0.00;($#,##0.00);$0.00"/>
    <x:numFmt numFmtId="202" formatCode="0.0"/>
    <x:numFmt numFmtId="203" formatCode="0.0%"/>
    <x:numFmt numFmtId="204" formatCode="$0.00"/>
    <x:numFmt numFmtId="205" formatCode="mm/dd/yy"/>
    <x:numFmt numFmtId="206" formatCode="#,##0"/>
  </x:numFmts>
  <x:fonts count="7">
    <x:font>
      <x:sz val="11"/>
      <x:name val="Carlito"/>
    </x:font>
    <x:font>
      <x:sz val="11"/>
      <x:color rgb="FF453F35"/>
      <x:name val="Arial"/>
    </x:font>
    <x:font>
      <x:b/>
      <x:sz val="16"/>
      <x:color rgb="FF453F35"/>
      <x:name val="Arial"/>
    </x:font>
    <x:font>
      <x:i/>
      <x:sz val="11"/>
      <x:color rgb="FF796A56"/>
      <x:name val="Arial"/>
    </x:font>
    <x:font>
      <x:b/>
      <x:sz val="11"/>
      <x:color rgb="FFFFFFFF"/>
      <x:name val="Arial"/>
    </x:font>
    <x:font>
      <x:b/>
      <x:sz val="11"/>
      <x:color rgb="FF453F35"/>
      <x:name val="Arial"/>
    </x:font>
    <x:font>
      <x:sz val="11"/>
      <x:color rgb="FF796A56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0CB"/>
      </x:patternFill>
    </x:fill>
    <x:fill>
      <x:patternFill patternType="solid">
        <x:fgColor rgb="FF796A56"/>
      </x:patternFill>
    </x:fill>
    <x:fill>
      <x:patternFill patternType="solid">
        <x:fgColor rgb="FFE8E2D6"/>
      </x:patternFill>
    </x:fill>
    <x:fill>
      <x:patternFill patternType="solid">
        <x:fgColor rgb="FFFAF8F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C8BCA8"/>
      </x:bottom>
      <x:diagonal/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1" fontId="5" fillId="4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5" fontId="1" fillId="2" borderId="0" xfId="0" applyNumberFormat="1" applyFont="1" applyFill="1" applyBorder="1" applyAlignment="1">
      <x:alignment vertical="center"/>
    </x:xf>
    <x:xf numFmtId="206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3" fontId="1" fillId="5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color rgb="FF8B3025"/>
      </x:font>
      <x:fill>
        <x:patternFill patternType="solid">
          <x:bgColor rgb="FFF6DED7"/>
        </x:patternFill>
      </x:fill>
    </x:dxf>
    <x:dxf>
      <x:font>
        <x:color rgb="FF8B3025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26373b45dc445a" /><Relationship Type="http://schemas.openxmlformats.org/officeDocument/2006/relationships/theme" Target="/xl/theme/theme1.xml" Id="Rf18442387b704ccd" /><Relationship Type="http://schemas.openxmlformats.org/officeDocument/2006/relationships/sharedStrings" Target="/xl/sharedStrings.xml" Id="Rdce473c3990e42b3" /><Relationship Type="http://schemas.openxmlformats.org/officeDocument/2006/relationships/worksheet" Target="/xl/worksheets/sheet1.xml" Id="R46fbb748122d4f16" /><Relationship Type="http://schemas.openxmlformats.org/officeDocument/2006/relationships/worksheet" Target="/xl/worksheets/sheet2.xml" Id="Rc3df43c172cb42e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796A56"/>
  </x:sheetPr>
  <x:sheetViews>
    <x:sheetView showGridLines="0" workbookViewId="0"/>
  </x:sheetViews>
  <x:sheetFormatPr defaultRowHeight="15"/>
  <x:cols>
    <x:col min="1" max="1" width="3" hidden="0" customWidth="1"/>
    <x:col min="2" max="2" width="43" hidden="0" customWidth="1"/>
    <x:col min="3" max="3" width="23" hidden="0" customWidth="1"/>
    <x:col min="4" max="4" width="10" hidden="0" customWidth="1"/>
    <x:col min="5" max="5" width="20" hidden="0" customWidth="1"/>
    <x:col min="6" max="6" width="18" hidden="0" customWidth="1"/>
    <x:col min="7" max="7" width="12" hidden="0" customWidth="1"/>
    <x:col min="8" max="8" width="18" hidden="0" customWidth="1"/>
    <x:col min="9" max="9" width="20" hidden="0" customWidth="1"/>
    <x:col min="10" max="10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4" customHeight="1">
      <x:c r="A2" s="2"/>
      <x:c r="B2" s="3" t="str">
        <x:v>LorenBrooke  |  Content-to-Sales Tracker</x:v>
      </x:c>
      <x:c r="C2" s="3"/>
      <x:c r="D2" s="3"/>
      <x:c r="E2" s="3"/>
      <x:c r="F2" s="3"/>
      <x:c r="G2" s="3"/>
      <x:c r="H2" s="3"/>
      <x:c r="I2" s="3"/>
      <x:c r="J2" s="3"/>
    </x:row>
    <x:row r="3" ht="25" customHeight="1">
      <x:c r="A3" s="2"/>
      <x:c r="B3" s="4"/>
      <x:c r="C3" s="4"/>
      <x:c r="D3" s="4"/>
      <x:c r="E3" s="4"/>
      <x:c r="F3" s="4"/>
      <x:c r="G3" s="4"/>
      <x:c r="H3" s="4"/>
      <x:c r="I3" s="4"/>
      <x:c r="J3" s="4"/>
    </x:row>
    <x:row r="4" ht="25" customHeight="1">
      <x:c r="A4" s="2"/>
      <x:c r="B4" s="5" t="str">
        <x:v>Choose a week. Review where your content effort went and what it returned.</x:v>
      </x:c>
      <x:c r="C4" s="5"/>
      <x:c r="D4" s="5"/>
      <x:c r="E4" s="5"/>
      <x:c r="F4" s="5"/>
      <x:c r="G4" s="5"/>
      <x:c r="H4" s="5"/>
      <x:c r="I4" s="5"/>
      <x:c r="J4" s="5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25" customHeight="1">
      <x:c r="A6" s="2"/>
      <x:c r="B6" s="2" t="str">
        <x:v>Week starting Monday</x:v>
      </x:c>
      <x:c r="C6" s="2"/>
      <x:c r="D6" s="2"/>
      <x:c r="E6" s="7" t="d">
        <x:v>2026-10-05T00:00:00.000Z</x:v>
      </x:c>
      <x:c r="F6" s="2"/>
      <x:c r="G6" s="2"/>
      <x:c r="H6" s="2"/>
      <x:c r="I6" s="2"/>
      <x:c r="J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25" customHeight="1">
      <x:c r="A8" s="2"/>
      <x:c r="B8" s="8" t="str">
        <x:v>Fictional examples are included. Clear only the amber inputs in Content log rows 12–14 before using your own records.</x:v>
      </x:c>
      <x:c r="C8" s="8"/>
      <x:c r="D8" s="8"/>
      <x:c r="E8" s="8"/>
      <x:c r="F8" s="8"/>
      <x:c r="G8" s="8"/>
      <x:c r="H8" s="8"/>
      <x:c r="I8" s="8"/>
      <x:c r="J8" s="8"/>
    </x:row>
    <x:row r="9" ht="25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46" customHeight="1">
      <x:c r="A10" s="2"/>
      <x:c r="B10" s="12" t="str">
        <x:v>This week</x:v>
      </x:c>
      <x:c r="C10" s="12" t="str">
        <x:v>Result</x:v>
      </x:c>
      <x:c r="D10" s="2"/>
      <x:c r="E10" s="12" t="str">
        <x:v>Your next move</x:v>
      </x:c>
      <x:c r="F10" s="12"/>
      <x:c r="G10" s="12"/>
      <x:c r="H10" s="12"/>
      <x:c r="I10" s="12"/>
      <x:c r="J10" s="12"/>
    </x:row>
    <x:row r="11" ht="25" customHeight="1">
      <x:c r="A11" s="2"/>
      <x:c r="B11" s="2" t="str">
        <x:v>Records entered</x:v>
      </x:c>
      <x:c r="C11" s="2" t="n">
        <x:f>COUNTIFS('Content log'!$B$12:$B$111,$E$6)</x:f>
        <x:v>3</x:v>
      </x:c>
      <x:c r="D11" s="2"/>
      <x:c r="E11" s="21" t="str">
        <x:v>Repeat: test another version when sales leave enough contribution to justify the effort.</x:v>
      </x:c>
      <x:c r="F11" s="21"/>
      <x:c r="G11" s="21"/>
      <x:c r="H11" s="21"/>
      <x:c r="I11" s="21"/>
      <x:c r="J11" s="21"/>
    </x:row>
    <x:row r="12" ht="25" customHeight="1">
      <x:c r="A12" s="2"/>
      <x:c r="B12" s="2" t="str">
        <x:v>Records ready to calculate</x:v>
      </x:c>
      <x:c r="C12" s="2" t="n">
        <x:f>COUNTIFS('Content log'!$B$12:$B$111,$E$6,'Content log'!$O$12:$O$111,"Ready")</x:f>
        <x:v>3</x:v>
      </x:c>
      <x:c r="D12" s="2"/>
      <x:c r="E12" s="21"/>
      <x:c r="F12" s="21"/>
      <x:c r="G12" s="21"/>
      <x:c r="H12" s="21"/>
      <x:c r="I12" s="21"/>
      <x:c r="J12" s="21"/>
    </x:row>
    <x:row r="13" ht="25" customHeight="1">
      <x:c r="A13" s="2"/>
      <x:c r="B13" s="2" t="str">
        <x:v>Attributed sales</x:v>
      </x:c>
      <x:c r="C13" s="13" t="n">
        <x:f>IF(C11=0,"",IF(C12&lt;C11,"Complete inputs",SUMIFS('Content log'!$J$12:$J$111,'Content log'!$B$12:$B$111,$E$6)))</x:f>
        <x:v>240</x:v>
      </x:c>
      <x:c r="D13" s="2"/>
      <x:c r="E13" s="2"/>
      <x:c r="F13" s="2"/>
      <x:c r="G13" s="2"/>
      <x:c r="H13" s="2"/>
      <x:c r="I13" s="2"/>
      <x:c r="J13" s="2"/>
    </x:row>
    <x:row r="14" ht="25" customHeight="1">
      <x:c r="A14" s="2"/>
      <x:c r="B14" s="2" t="str">
        <x:v>Contribution before content costs</x:v>
      </x:c>
      <x:c r="C14" s="13" t="n">
        <x:f>IF(C11=0,"",IF(C12&lt;C11,"Complete inputs",SUMIFS('Content log'!$J$12:$J$111,'Content log'!$B$12:$B$111,$E$6)-SUMIFS('Content log'!$K$12:$K$111,'Content log'!$B$12:$B$111,$E$6)))</x:f>
        <x:v>126</x:v>
      </x:c>
      <x:c r="D14" s="2"/>
      <x:c r="E14" s="21" t="str">
        <x:v>Adjust: views without clicks? Clarify the offer. Clicks without orders? Review the product page and checkout.</x:v>
      </x:c>
      <x:c r="F14" s="21"/>
      <x:c r="G14" s="21"/>
      <x:c r="H14" s="21"/>
      <x:c r="I14" s="21"/>
      <x:c r="J14" s="21"/>
    </x:row>
    <x:row r="15" ht="25" customHeight="1">
      <x:c r="A15" s="2"/>
      <x:c r="B15" s="2" t="str">
        <x:v>Content cash spend</x:v>
      </x:c>
      <x:c r="C15" s="13" t="n">
        <x:f>IF(C11=0,"",IF(C12&lt;C11,"Complete inputs",SUMIFS('Content log'!$L$12:$L$111,'Content log'!$B$12:$B$111,$E$6)))</x:f>
        <x:v>20</x:v>
      </x:c>
      <x:c r="D15" s="2"/>
      <x:c r="E15" s="21"/>
      <x:c r="F15" s="21"/>
      <x:c r="G15" s="21"/>
      <x:c r="H15" s="21"/>
      <x:c r="I15" s="21"/>
      <x:c r="J15" s="21"/>
    </x:row>
    <x:row r="16" ht="25" customHeight="1">
      <x:c r="A16" s="2"/>
      <x:c r="B16" s="2" t="str">
        <x:v>Content hours</x:v>
      </x:c>
      <x:c r="C16" s="14" t="n">
        <x:f>IF(C11=0,"",IF(C12&lt;C11,"Complete inputs",SUMIFS('Content log'!$M$12:$M$111,'Content log'!$B$12:$B$111,$E$6)))</x:f>
        <x:v>4</x:v>
      </x:c>
      <x:c r="D16" s="2"/>
      <x:c r="E16" s="21"/>
      <x:c r="F16" s="21"/>
      <x:c r="G16" s="21"/>
      <x:c r="H16" s="21"/>
      <x:c r="I16" s="21"/>
      <x:c r="J16" s="21"/>
    </x:row>
    <x:row r="17" ht="25" customHeight="1">
      <x:c r="A17" s="2"/>
      <x:c r="B17" s="2" t="str">
        <x:v>Estimated time cost</x:v>
      </x:c>
      <x:c r="C17" s="13" t="n">
        <x:f>IF(C11=0,"",IF(C12&lt;C11,"Complete inputs",SUMIFS('Content log'!$P$12:$P$111,'Content log'!$B$12:$B$111,$E$6)))</x:f>
        <x:v>80</x:v>
      </x:c>
      <x:c r="D17" s="2"/>
      <x:c r="E17" s="2"/>
      <x:c r="F17" s="2"/>
      <x:c r="G17" s="2"/>
      <x:c r="H17" s="2"/>
      <x:c r="I17" s="2"/>
      <x:c r="J17" s="2"/>
    </x:row>
    <x:row r="18" ht="25" customHeight="1">
      <x:c r="A18" s="2"/>
      <x:c r="B18" s="18" t="str">
        <x:v>Contribution after content costs</x:v>
      </x:c>
      <x:c r="C18" s="19" t="n">
        <x:f>IF(C11=0,"",IF(C12&lt;C11,"Complete inputs",SUMIFS('Content log'!$R$12:$R$111,'Content log'!$B$12:$B$111,$E$6)))</x:f>
        <x:v>26</x:v>
      </x:c>
      <x:c r="D18" s="2"/>
      <x:c r="E18" s="21" t="str">
        <x:v>Pause: consider stopping a costly approach after a fair test. One quiet week is not a verdict.</x:v>
      </x:c>
      <x:c r="F18" s="21"/>
      <x:c r="G18" s="21"/>
      <x:c r="H18" s="21"/>
      <x:c r="I18" s="21"/>
      <x:c r="J18" s="21"/>
    </x:row>
    <x:row r="19" ht="25" customHeight="1">
      <x:c r="A19" s="2"/>
      <x:c r="B19" s="2" t="str">
        <x:v>Contribution return on content cost</x:v>
      </x:c>
      <x:c r="C19" s="15" t="n">
        <x:f>IF(C11=0,"",IF(C12&lt;C11,"Complete inputs",IF(SUM(C15,C17)=0,"n.a.",C18/SUM(C15,C17))))</x:f>
        <x:v>0.26</x:v>
      </x:c>
      <x:c r="D19" s="2"/>
      <x:c r="E19" s="21"/>
      <x:c r="F19" s="21"/>
      <x:c r="G19" s="21"/>
      <x:c r="H19" s="21"/>
      <x:c r="I19" s="21"/>
      <x:c r="J19" s="21"/>
    </x:row>
    <x:row r="20" ht="25" customHeight="1">
      <x:c r="A20" s="2"/>
      <x:c r="B20" s="2"/>
      <x:c r="C20" s="2"/>
      <x:c r="D20" s="2"/>
      <x:c r="E20" s="21"/>
      <x:c r="F20" s="21"/>
      <x:c r="G20" s="21"/>
      <x:c r="H20" s="21"/>
      <x:c r="I20" s="21"/>
      <x:c r="J20" s="21"/>
    </x:row>
    <x:row r="21" ht="2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46" customHeight="1">
      <x:c r="A22" s="2"/>
      <x:c r="B22" s="12" t="str">
        <x:v>Platform</x:v>
      </x:c>
      <x:c r="C22" s="12" t="str">
        <x:v>Records</x:v>
      </x:c>
      <x:c r="D22" s="12" t="str">
        <x:v>Ready</x:v>
      </x:c>
      <x:c r="E22" s="12" t="str">
        <x:v>Sales ($)</x:v>
      </x:c>
      <x:c r="F22" s="12" t="str">
        <x:v>Cash spend ($)</x:v>
      </x:c>
      <x:c r="G22" s="12" t="str">
        <x:v>Hours</x:v>
      </x:c>
      <x:c r="H22" s="12" t="str">
        <x:v>Time cost ($)</x:v>
      </x:c>
      <x:c r="I22" s="12" t="str">
        <x:v>After costs ($)</x:v>
      </x:c>
      <x:c r="J22" s="12" t="str">
        <x:v>Return</x:v>
      </x:c>
    </x:row>
    <x:row r="23" ht="25" customHeight="1">
      <x:c r="A23" s="2"/>
      <x:c r="B23" s="2" t="str">
        <x:v>Instagram</x:v>
      </x:c>
      <x:c r="C23" s="2" t="n">
        <x:f>COUNTIFS('Content log'!$B$12:$B$111,$E$6,'Content log'!$D$12:$D$111,$B23)</x:f>
        <x:v>1</x:v>
      </x:c>
      <x:c r="D23" s="2" t="n">
        <x:f>COUNTIFS('Content log'!$B$12:$B$111,$E$6,'Content log'!$D$12:$D$111,$B23,'Content log'!$O$12:$O$111,"Ready")</x:f>
        <x:v>1</x:v>
      </x:c>
      <x:c r="E23" s="13" t="n">
        <x:f>IF(C23=0,"",IF(D23&lt;C23,"Inputs needed",SUMIFS('Content log'!$J$12:$J$111,'Content log'!$B$12:$B$111,$E$6,'Content log'!$D$12:$D$111,$B23)))</x:f>
        <x:v>150</x:v>
      </x:c>
      <x:c r="F23" s="13" t="n">
        <x:f>IF(C23=0,"",IF(D23&lt;C23,"Inputs needed",SUMIFS('Content log'!$L$12:$L$111,'Content log'!$B$12:$B$111,$E$6,'Content log'!$D$12:$D$111,$B23)))</x:f>
        <x:v>20</x:v>
      </x:c>
      <x:c r="G23" s="14" t="n">
        <x:f>IF(C23=0,"",IF(D23&lt;C23,"Inputs needed",SUMIFS('Content log'!$M$12:$M$111,'Content log'!$B$12:$B$111,$E$6,'Content log'!$D$12:$D$111,$B23)))</x:f>
        <x:v>2</x:v>
      </x:c>
      <x:c r="H23" s="13" t="n">
        <x:f>IF(C23=0,"",IF(D23&lt;C23,"Inputs needed",SUMIFS('Content log'!$P$12:$P$111,'Content log'!$B$12:$B$111,$E$6,'Content log'!$D$12:$D$111,$B23)))</x:f>
        <x:v>40</x:v>
      </x:c>
      <x:c r="I23" s="13" t="n">
        <x:f>IF(C23=0,"",IF(D23&lt;C23,"Inputs needed",SUMIFS('Content log'!$R$12:$R$111,'Content log'!$B$12:$B$111,$E$6,'Content log'!$D$12:$D$111,$B23)))</x:f>
        <x:v>15</x:v>
      </x:c>
      <x:c r="J23" s="15" t="n">
        <x:f>IF(C23=0,"",IF(D23&lt;C23,"Inputs needed",IF(SUM(F23,H23)=0,"n.a.",I23/SUM(F23,H23))))</x:f>
        <x:v>0.25</x:v>
      </x:c>
    </x:row>
    <x:row r="24" ht="25" customHeight="1">
      <x:c r="A24" s="2"/>
      <x:c r="B24" s="2" t="str">
        <x:v>TikTok</x:v>
      </x:c>
      <x:c r="C24" s="2" t="n">
        <x:f>COUNTIFS('Content log'!$B$12:$B$111,$E$6,'Content log'!$D$12:$D$111,$B24)</x:f>
        <x:v>1</x:v>
      </x:c>
      <x:c r="D24" s="2" t="n">
        <x:f>COUNTIFS('Content log'!$B$12:$B$111,$E$6,'Content log'!$D$12:$D$111,$B24,'Content log'!$O$12:$O$111,"Ready")</x:f>
        <x:v>1</x:v>
      </x:c>
      <x:c r="E24" s="13" t="n">
        <x:f>IF(C24=0,"",IF(D24&lt;C24,"Inputs needed",SUMIFS('Content log'!$J$12:$J$111,'Content log'!$B$12:$B$111,$E$6,'Content log'!$D$12:$D$111,$B24)))</x:f>
        <x:v>0</x:v>
      </x:c>
      <x:c r="F24" s="13" t="n">
        <x:f>IF(C24=0,"",IF(D24&lt;C24,"Inputs needed",SUMIFS('Content log'!$L$12:$L$111,'Content log'!$B$12:$B$111,$E$6,'Content log'!$D$12:$D$111,$B24)))</x:f>
        <x:v>0</x:v>
      </x:c>
      <x:c r="G24" s="14" t="n">
        <x:f>IF(C24=0,"",IF(D24&lt;C24,"Inputs needed",SUMIFS('Content log'!$M$12:$M$111,'Content log'!$B$12:$B$111,$E$6,'Content log'!$D$12:$D$111,$B24)))</x:f>
        <x:v>1.5</x:v>
      </x:c>
      <x:c r="H24" s="13" t="n">
        <x:f>IF(C24=0,"",IF(D24&lt;C24,"Inputs needed",SUMIFS('Content log'!$P$12:$P$111,'Content log'!$B$12:$B$111,$E$6,'Content log'!$D$12:$D$111,$B24)))</x:f>
        <x:v>30</x:v>
      </x:c>
      <x:c r="I24" s="13" t="n">
        <x:f>IF(C24=0,"",IF(D24&lt;C24,"Inputs needed",SUMIFS('Content log'!$R$12:$R$111,'Content log'!$B$12:$B$111,$E$6,'Content log'!$D$12:$D$111,$B24)))</x:f>
        <x:v>-30</x:v>
      </x:c>
      <x:c r="J24" s="15" t="n">
        <x:f>IF(C24=0,"",IF(D24&lt;C24,"Inputs needed",IF(SUM(F24,H24)=0,"n.a.",I24/SUM(F24,H24))))</x:f>
        <x:v>-1</x:v>
      </x:c>
    </x:row>
    <x:row r="25" ht="25" customHeight="1">
      <x:c r="A25" s="2"/>
      <x:c r="B25" s="2" t="str">
        <x:v>YouTube</x:v>
      </x:c>
      <x:c r="C25" s="2" t="n">
        <x:f>COUNTIFS('Content log'!$B$12:$B$111,$E$6,'Content log'!$D$12:$D$111,$B25)</x:f>
        <x:v>0</x:v>
      </x:c>
      <x:c r="D25" s="2" t="n">
        <x:f>COUNTIFS('Content log'!$B$12:$B$111,$E$6,'Content log'!$D$12:$D$111,$B25,'Content log'!$O$12:$O$111,"Ready")</x:f>
        <x:v>0</x:v>
      </x:c>
      <x:c r="E25" s="13" t="str">
        <x:f>IF(C25=0,"",IF(D25&lt;C25,"Inputs needed",SUMIFS('Content log'!$J$12:$J$111,'Content log'!$B$12:$B$111,$E$6,'Content log'!$D$12:$D$111,$B25)))</x:f>
      </x:c>
      <x:c r="F25" s="13" t="str">
        <x:f>IF(C25=0,"",IF(D25&lt;C25,"Inputs needed",SUMIFS('Content log'!$L$12:$L$111,'Content log'!$B$12:$B$111,$E$6,'Content log'!$D$12:$D$111,$B25)))</x:f>
      </x:c>
      <x:c r="G25" s="14" t="str">
        <x:f>IF(C25=0,"",IF(D25&lt;C25,"Inputs needed",SUMIFS('Content log'!$M$12:$M$111,'Content log'!$B$12:$B$111,$E$6,'Content log'!$D$12:$D$111,$B25)))</x:f>
      </x:c>
      <x:c r="H25" s="13" t="str">
        <x:f>IF(C25=0,"",IF(D25&lt;C25,"Inputs needed",SUMIFS('Content log'!$P$12:$P$111,'Content log'!$B$12:$B$111,$E$6,'Content log'!$D$12:$D$111,$B25)))</x:f>
      </x:c>
      <x:c r="I25" s="13" t="str">
        <x:f>IF(C25=0,"",IF(D25&lt;C25,"Inputs needed",SUMIFS('Content log'!$R$12:$R$111,'Content log'!$B$12:$B$111,$E$6,'Content log'!$D$12:$D$111,$B25)))</x:f>
      </x:c>
      <x:c r="J25" s="15" t="str">
        <x:f>IF(C25=0,"",IF(D25&lt;C25,"Inputs needed",IF(SUM(F25,H25)=0,"n.a.",I25/SUM(F25,H25))))</x:f>
      </x:c>
    </x:row>
    <x:row r="26" ht="25" customHeight="1">
      <x:c r="A26" s="2"/>
      <x:c r="B26" s="2" t="str">
        <x:v>Pinterest</x:v>
      </x:c>
      <x:c r="C26" s="2" t="n">
        <x:f>COUNTIFS('Content log'!$B$12:$B$111,$E$6,'Content log'!$D$12:$D$111,$B26)</x:f>
        <x:v>1</x:v>
      </x:c>
      <x:c r="D26" s="2" t="n">
        <x:f>COUNTIFS('Content log'!$B$12:$B$111,$E$6,'Content log'!$D$12:$D$111,$B26,'Content log'!$O$12:$O$111,"Ready")</x:f>
        <x:v>1</x:v>
      </x:c>
      <x:c r="E26" s="13" t="n">
        <x:f>IF(C26=0,"",IF(D26&lt;C26,"Inputs needed",SUMIFS('Content log'!$J$12:$J$111,'Content log'!$B$12:$B$111,$E$6,'Content log'!$D$12:$D$111,$B26)))</x:f>
        <x:v>90</x:v>
      </x:c>
      <x:c r="F26" s="13" t="n">
        <x:f>IF(C26=0,"",IF(D26&lt;C26,"Inputs needed",SUMIFS('Content log'!$L$12:$L$111,'Content log'!$B$12:$B$111,$E$6,'Content log'!$D$12:$D$111,$B26)))</x:f>
        <x:v>0</x:v>
      </x:c>
      <x:c r="G26" s="14" t="n">
        <x:f>IF(C26=0,"",IF(D26&lt;C26,"Inputs needed",SUMIFS('Content log'!$M$12:$M$111,'Content log'!$B$12:$B$111,$E$6,'Content log'!$D$12:$D$111,$B26)))</x:f>
        <x:v>0.5</x:v>
      </x:c>
      <x:c r="H26" s="13" t="n">
        <x:f>IF(C26=0,"",IF(D26&lt;C26,"Inputs needed",SUMIFS('Content log'!$P$12:$P$111,'Content log'!$B$12:$B$111,$E$6,'Content log'!$D$12:$D$111,$B26)))</x:f>
        <x:v>10</x:v>
      </x:c>
      <x:c r="I26" s="13" t="n">
        <x:f>IF(C26=0,"",IF(D26&lt;C26,"Inputs needed",SUMIFS('Content log'!$R$12:$R$111,'Content log'!$B$12:$B$111,$E$6,'Content log'!$D$12:$D$111,$B26)))</x:f>
        <x:v>41</x:v>
      </x:c>
      <x:c r="J26" s="15" t="n">
        <x:f>IF(C26=0,"",IF(D26&lt;C26,"Inputs needed",IF(SUM(F26,H26)=0,"n.a.",I26/SUM(F26,H26))))</x:f>
        <x:v>4.1</x:v>
      </x:c>
    </x:row>
    <x:row r="27" ht="25" customHeight="1">
      <x:c r="A27" s="2"/>
      <x:c r="B27" s="2" t="str">
        <x:v>LinkedIn</x:v>
      </x:c>
      <x:c r="C27" s="2" t="n">
        <x:f>COUNTIFS('Content log'!$B$12:$B$111,$E$6,'Content log'!$D$12:$D$111,$B27)</x:f>
        <x:v>0</x:v>
      </x:c>
      <x:c r="D27" s="2" t="n">
        <x:f>COUNTIFS('Content log'!$B$12:$B$111,$E$6,'Content log'!$D$12:$D$111,$B27,'Content log'!$O$12:$O$111,"Ready")</x:f>
        <x:v>0</x:v>
      </x:c>
      <x:c r="E27" s="13" t="str">
        <x:f>IF(C27=0,"",IF(D27&lt;C27,"Inputs needed",SUMIFS('Content log'!$J$12:$J$111,'Content log'!$B$12:$B$111,$E$6,'Content log'!$D$12:$D$111,$B27)))</x:f>
      </x:c>
      <x:c r="F27" s="13" t="str">
        <x:f>IF(C27=0,"",IF(D27&lt;C27,"Inputs needed",SUMIFS('Content log'!$L$12:$L$111,'Content log'!$B$12:$B$111,$E$6,'Content log'!$D$12:$D$111,$B27)))</x:f>
      </x:c>
      <x:c r="G27" s="14" t="str">
        <x:f>IF(C27=0,"",IF(D27&lt;C27,"Inputs needed",SUMIFS('Content log'!$M$12:$M$111,'Content log'!$B$12:$B$111,$E$6,'Content log'!$D$12:$D$111,$B27)))</x:f>
      </x:c>
      <x:c r="H27" s="13" t="str">
        <x:f>IF(C27=0,"",IF(D27&lt;C27,"Inputs needed",SUMIFS('Content log'!$P$12:$P$111,'Content log'!$B$12:$B$111,$E$6,'Content log'!$D$12:$D$111,$B27)))</x:f>
      </x:c>
      <x:c r="I27" s="13" t="str">
        <x:f>IF(C27=0,"",IF(D27&lt;C27,"Inputs needed",SUMIFS('Content log'!$R$12:$R$111,'Content log'!$B$12:$B$111,$E$6,'Content log'!$D$12:$D$111,$B27)))</x:f>
      </x:c>
      <x:c r="J27" s="15" t="str">
        <x:f>IF(C27=0,"",IF(D27&lt;C27,"Inputs needed",IF(SUM(F27,H27)=0,"n.a.",I27/SUM(F27,H27))))</x:f>
      </x:c>
    </x:row>
    <x:row r="28" ht="25" customHeight="1">
      <x:c r="A28" s="2"/>
      <x:c r="B28" s="2" t="str">
        <x:v>Other</x:v>
      </x:c>
      <x:c r="C28" s="2" t="n">
        <x:f>COUNTIFS('Content log'!$B$12:$B$111,$E$6,'Content log'!$D$12:$D$111,$B28)</x:f>
        <x:v>0</x:v>
      </x:c>
      <x:c r="D28" s="2" t="n">
        <x:f>COUNTIFS('Content log'!$B$12:$B$111,$E$6,'Content log'!$D$12:$D$111,$B28,'Content log'!$O$12:$O$111,"Ready")</x:f>
        <x:v>0</x:v>
      </x:c>
      <x:c r="E28" s="13" t="str">
        <x:f>IF(C28=0,"",IF(D28&lt;C28,"Inputs needed",SUMIFS('Content log'!$J$12:$J$111,'Content log'!$B$12:$B$111,$E$6,'Content log'!$D$12:$D$111,$B28)))</x:f>
      </x:c>
      <x:c r="F28" s="13" t="str">
        <x:f>IF(C28=0,"",IF(D28&lt;C28,"Inputs needed",SUMIFS('Content log'!$L$12:$L$111,'Content log'!$B$12:$B$111,$E$6,'Content log'!$D$12:$D$111,$B28)))</x:f>
      </x:c>
      <x:c r="G28" s="14" t="str">
        <x:f>IF(C28=0,"",IF(D28&lt;C28,"Inputs needed",SUMIFS('Content log'!$M$12:$M$111,'Content log'!$B$12:$B$111,$E$6,'Content log'!$D$12:$D$111,$B28)))</x:f>
      </x:c>
      <x:c r="H28" s="13" t="str">
        <x:f>IF(C28=0,"",IF(D28&lt;C28,"Inputs needed",SUMIFS('Content log'!$P$12:$P$111,'Content log'!$B$12:$B$111,$E$6,'Content log'!$D$12:$D$111,$B28)))</x:f>
      </x:c>
      <x:c r="I28" s="13" t="str">
        <x:f>IF(C28=0,"",IF(D28&lt;C28,"Inputs needed",SUMIFS('Content log'!$R$12:$R$111,'Content log'!$B$12:$B$111,$E$6,'Content log'!$D$12:$D$111,$B28)))</x:f>
      </x:c>
      <x:c r="J28" s="15" t="str">
        <x:f>IF(C28=0,"",IF(D28&lt;C28,"Inputs needed",IF(SUM(F28,H28)=0,"n.a.",I28/SUM(F28,H28))))</x:f>
      </x:c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25" customHeight="1">
      <x:c r="A30" s="2"/>
      <x:c r="B30" s="22" t="str">
        <x:v>Contribution = sales less direct order costs, content cash spend and estimated time cost. It excludes other overhead and taxes.</x:v>
      </x:c>
      <x:c r="C30" s="22"/>
      <x:c r="D30" s="22"/>
      <x:c r="E30" s="22"/>
      <x:c r="F30" s="22"/>
      <x:c r="G30" s="22"/>
      <x:c r="H30" s="22"/>
      <x:c r="I30" s="22"/>
      <x:c r="J30" s="22"/>
    </x:row>
    <x:row r="31" ht="25" customHeight="1">
      <x:c r="A31" s="2"/>
      <x:c r="B31" s="22"/>
      <x:c r="C31" s="22"/>
      <x:c r="D31" s="22"/>
      <x:c r="E31" s="22"/>
      <x:c r="F31" s="22"/>
      <x:c r="G31" s="22"/>
      <x:c r="H31" s="22"/>
      <x:c r="I31" s="22"/>
      <x:c r="J31" s="22"/>
    </x:row>
    <x:row r="32" ht="25" customHeight="1">
      <x:c r="A32" s="2"/>
      <x:c r="B32" s="23"/>
      <x:c r="C32" s="23"/>
      <x:c r="D32" s="23"/>
      <x:c r="E32" s="23"/>
      <x:c r="F32" s="23"/>
      <x:c r="G32" s="23"/>
      <x:c r="H32" s="23"/>
      <x:c r="I32" s="23"/>
      <x:c r="J32" s="23"/>
    </x:row>
    <x:row r="33" ht="25" customHeight="1">
      <x:c r="A33" s="2"/>
      <x:c r="B33" s="22" t="str">
        <x:v>Attribution is an estimate. Keep unknown sales separate and assign each order once.</x:v>
      </x:c>
      <x:c r="C33" s="22"/>
      <x:c r="D33" s="22"/>
      <x:c r="E33" s="22"/>
      <x:c r="F33" s="22"/>
      <x:c r="G33" s="22"/>
      <x:c r="H33" s="22"/>
      <x:c r="I33" s="22"/>
      <x:c r="J33" s="22"/>
    </x:row>
  </x:sheetData>
  <x:mergeCells>
    <x:mergeCell ref="B4:J4"/>
    <x:mergeCell ref="B8:J8"/>
    <x:mergeCell ref="E10:J10"/>
    <x:mergeCell ref="E11:J12"/>
    <x:mergeCell ref="E14:J16"/>
    <x:mergeCell ref="E18:J20"/>
    <x:mergeCell ref="B30:J31"/>
    <x:mergeCell ref="B33:J3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96A56"/>
  </x:sheetPr>
  <x:sheetViews>
    <x:sheetView showGridLines="0" workbookViewId="0">
      <x:pane xSplit="3" ySplit="11" topLeftCell="D12" activePane="bottomRight" state="frozen"/>
    </x:sheetView>
  </x:sheetViews>
  <x:sheetFormatPr defaultRowHeight="15"/>
  <x:cols>
    <x:col min="1" max="1" width="3" hidden="0" customWidth="1"/>
    <x:col min="2" max="2" width="14" hidden="0" customWidth="1"/>
    <x:col min="3" max="3" width="30" hidden="0" customWidth="1"/>
    <x:col min="4" max="4" width="16" hidden="0" customWidth="1"/>
    <x:col min="5" max="5" width="16" hidden="0" customWidth="1"/>
    <x:col min="6" max="6" width="12" hidden="0" customWidth="1"/>
    <x:col min="7" max="7" width="14" hidden="0" customWidth="1"/>
    <x:col min="8" max="8" width="13" hidden="0" customWidth="1"/>
    <x:col min="9" max="9" width="10" hidden="0" customWidth="1"/>
    <x:col min="10" max="10" width="19" hidden="0" customWidth="1"/>
    <x:col min="11" max="11" width="21" hidden="0" customWidth="1"/>
    <x:col min="12" max="12" width="22" hidden="0" customWidth="1"/>
    <x:col min="13" max="13" width="13" hidden="0" customWidth="1"/>
    <x:col min="14" max="14" width="32" hidden="0" customWidth="1"/>
    <x:col min="15" max="15" width="21" hidden="0" customWidth="1"/>
    <x:col min="16" max="16" width="17" hidden="0" customWidth="1"/>
    <x:col min="17" max="17" width="22" hidden="0" customWidth="1"/>
    <x:col min="18" max="18" width="24" hidden="0" customWidth="1"/>
    <x:col min="19" max="19" width="18" hidden="0" customWidth="1"/>
    <x:col min="20" max="20" width="2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</x:row>
    <x:row r="2" ht="34" customHeight="1">
      <x:c r="A2" s="2"/>
      <x:c r="B2" s="3" t="str">
        <x:v>LorenBrooke  |  Content log</x:v>
      </x:c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</x:row>
    <x:row r="3" ht="25" customHeight="1">
      <x:c r="A3" s="2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</x:row>
    <x:row r="4" ht="42" customHeight="1">
      <x:c r="A4" s="2"/>
      <x:c r="B4" s="5" t="str">
        <x:v>One row per content item per week. Enter only that week’s new activity, sales and costs. Use the same Monday date for that week.</x:v>
      </x:c>
      <x:c r="C4" s="5"/>
      <x:c r="D4" s="5"/>
      <x:c r="E4" s="5"/>
      <x:c r="F4" s="5"/>
      <x:c r="G4" s="5"/>
      <x:c r="H4" s="5"/>
      <x:c r="I4" s="5"/>
      <x:c r="J4" s="5"/>
      <x:c r="K4" s="2"/>
      <x:c r="L4" s="2"/>
      <x:c r="M4" s="2"/>
      <x:c r="N4" s="2"/>
      <x:c r="O4" s="2"/>
      <x:c r="P4" s="2"/>
      <x:c r="Q4" s="2"/>
      <x:c r="R4" s="2"/>
      <x:c r="S4" s="2"/>
      <x:c r="T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</x:row>
    <x:row r="6" ht="25" customHeight="1">
      <x:c r="A6" s="2"/>
      <x:c r="B6" s="2" t="str">
        <x:v>Value of your time ($/hour)</x:v>
      </x:c>
      <x:c r="C6" s="2"/>
      <x:c r="D6" s="25" t="n">
        <x:v>20</x:v>
      </x:c>
      <x:c r="E6" s="2"/>
      <x:c r="F6" s="5" t="str">
        <x:v>Editable assumption. Use zero for a cash-only view.</x:v>
      </x:c>
      <x:c r="G6" s="5"/>
      <x:c r="H6" s="5"/>
      <x:c r="I6" s="5"/>
      <x:c r="J6" s="5"/>
      <x:c r="K6" s="2"/>
      <x:c r="L6" s="2"/>
      <x:c r="M6" s="2"/>
      <x:c r="N6" s="2"/>
      <x:c r="O6" s="2"/>
      <x:c r="P6" s="2"/>
      <x:c r="Q6" s="2"/>
      <x:c r="R6" s="2"/>
      <x:c r="S6" s="2"/>
      <x:c r="T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</x:row>
    <x:row r="8" ht="42" customHeight="1">
      <x:c r="A8" s="2"/>
      <x:c r="B8" s="5" t="str">
        <x:v>Amber cells are inputs. Enter 0 for measured zeros. Blank required numbers remain incomplete. Views, clicks and inquiries are optional.</x:v>
      </x:c>
      <x:c r="C8" s="5"/>
      <x:c r="D8" s="5"/>
      <x:c r="E8" s="5"/>
      <x:c r="F8" s="5"/>
      <x:c r="G8" s="5"/>
      <x:c r="H8" s="5"/>
      <x:c r="I8" s="5"/>
      <x:c r="J8" s="5"/>
      <x:c r="K8" s="2"/>
      <x:c r="L8" s="2"/>
      <x:c r="M8" s="2"/>
      <x:c r="N8" s="2"/>
      <x:c r="O8" s="2"/>
      <x:c r="P8" s="2"/>
      <x:c r="Q8" s="2"/>
      <x:c r="R8" s="2"/>
      <x:c r="S8" s="2"/>
      <x:c r="T8" s="2"/>
    </x:row>
    <x:row r="9" ht="42" customHeight="1">
      <x:c r="A9" s="2"/>
      <x:c r="B9" s="5" t="str">
        <x:v>Sales are net of discounts/refunds, excluding sales tax. Direct order costs: materials, packaging, selling fees and shipping you pay.</x:v>
      </x:c>
      <x:c r="C9" s="5"/>
      <x:c r="D9" s="5"/>
      <x:c r="E9" s="5"/>
      <x:c r="F9" s="5"/>
      <x:c r="G9" s="5"/>
      <x:c r="H9" s="5"/>
      <x:c r="I9" s="5"/>
      <x:c r="J9" s="5"/>
      <x:c r="K9" s="2"/>
      <x:c r="L9" s="2"/>
      <x:c r="M9" s="2"/>
      <x:c r="N9" s="2"/>
      <x:c r="O9" s="2"/>
      <x:c r="P9" s="2"/>
      <x:c r="Q9" s="2"/>
      <x:c r="R9" s="2"/>
      <x:c r="S9" s="2"/>
      <x:c r="T9" s="2"/>
    </x:row>
    <x:row r="10" ht="42" customHeight="1">
      <x:c r="A10" s="2"/>
      <x:c r="B10" s="5" t="str">
        <x:v>Do not repeat cumulative sales or full creation costs each week. Split shared costs once. Keep unknown attribution separate. Capacity: 100 rows.</x:v>
      </x:c>
      <x:c r="C10" s="5"/>
      <x:c r="D10" s="5"/>
      <x:c r="E10" s="5"/>
      <x:c r="F10" s="5"/>
      <x:c r="G10" s="5"/>
      <x:c r="H10" s="5"/>
      <x:c r="I10" s="5"/>
      <x:c r="J10" s="5"/>
      <x:c r="K10" s="2"/>
      <x:c r="L10" s="2"/>
      <x:c r="M10" s="2"/>
      <x:c r="N10" s="2"/>
      <x:c r="O10" s="2"/>
      <x:c r="P10" s="2"/>
      <x:c r="Q10" s="2"/>
      <x:c r="R10" s="2"/>
      <x:c r="S10" s="2"/>
      <x:c r="T10" s="2"/>
    </x:row>
    <x:row r="11" ht="46" customHeight="1">
      <x:c r="A11" s="2"/>
      <x:c r="B11" s="12" t="str">
        <x:v>Week of (Mon)</x:v>
      </x:c>
      <x:c r="C11" s="12" t="str">
        <x:v>Content item / ID</x:v>
      </x:c>
      <x:c r="D11" s="12" t="str">
        <x:v>Platform</x:v>
      </x:c>
      <x:c r="E11" s="12" t="str">
        <x:v>Purpose</x:v>
      </x:c>
      <x:c r="F11" s="12" t="str">
        <x:v>Views</x:v>
      </x:c>
      <x:c r="G11" s="12" t="str">
        <x:v>Link clicks</x:v>
      </x:c>
      <x:c r="H11" s="12" t="str">
        <x:v>Inquiries</x:v>
      </x:c>
      <x:c r="I11" s="12" t="str">
        <x:v>Orders</x:v>
      </x:c>
      <x:c r="J11" s="12" t="str">
        <x:v>Attributed sales ($)</x:v>
      </x:c>
      <x:c r="K11" s="12" t="str">
        <x:v>Direct order costs ($)</x:v>
      </x:c>
      <x:c r="L11" s="12" t="str">
        <x:v>Content cash spend ($)</x:v>
      </x:c>
      <x:c r="M11" s="12" t="str">
        <x:v>Hours spent</x:v>
      </x:c>
      <x:c r="N11" s="12" t="str">
        <x:v>Evidence / link / code</x:v>
      </x:c>
      <x:c r="O11" s="12" t="str">
        <x:v>Input status</x:v>
      </x:c>
      <x:c r="P11" s="12" t="str">
        <x:v>Time cost ($)</x:v>
      </x:c>
      <x:c r="Q11" s="12" t="str">
        <x:v>Total content cost ($)</x:v>
      </x:c>
      <x:c r="R11" s="12" t="str">
        <x:v>After content costs ($)</x:v>
      </x:c>
      <x:c r="S11" s="12" t="str">
        <x:v>Return on cost</x:v>
      </x:c>
      <x:c r="T11" s="12" t="str">
        <x:v>Your next move</x:v>
      </x:c>
    </x:row>
    <x:row r="12" ht="25" customHeight="1">
      <x:c r="A12" s="2"/>
      <x:c r="B12" s="27" t="d">
        <x:v>2026-10-05T00:00:00.000Z</x:v>
      </x:c>
      <x:c r="C12" s="24" t="str">
        <x:v>EXAMPLE: bracelet reel</x:v>
      </x:c>
      <x:c r="D12" s="24" t="str">
        <x:v>Instagram</x:v>
      </x:c>
      <x:c r="E12" s="24" t="str">
        <x:v>Sales</x:v>
      </x:c>
      <x:c r="F12" s="28" t="n">
        <x:v>10000</x:v>
      </x:c>
      <x:c r="G12" s="28" t="n">
        <x:v>80</x:v>
      </x:c>
      <x:c r="H12" s="28" t="n">
        <x:v>7</x:v>
      </x:c>
      <x:c r="I12" s="28" t="n">
        <x:v>5</x:v>
      </x:c>
      <x:c r="J12" s="29" t="n">
        <x:v>150</x:v>
      </x:c>
      <x:c r="K12" s="29" t="n">
        <x:v>75</x:v>
      </x:c>
      <x:c r="L12" s="29" t="n">
        <x:v>20</x:v>
      </x:c>
      <x:c r="M12" s="30" t="n">
        <x:v>2</x:v>
      </x:c>
      <x:c r="N12" s="24" t="str">
        <x:v>Fictional tagged-link sales</x:v>
      </x:c>
      <x:c r="O12" s="26" t="str">
        <x:f>IF(C12="","",IF(OR(B12="",D12="",E12="",N12=""),"Complete inputs",IF(OR(NOT(ISNUMBER(B12)),NOT(ISNUMBER(I12)),NOT(ISNUMBER(J12)),NOT(ISNUMBER(K12)),NOT(ISNUMBER(L12)),NOT(ISNUMBER(M12)),NOT(ISNUMBER($D$6))),"Complete numbers",IF(WEEKDAY(B12,2)&lt;&gt;1,"Use Monday",IF(OR(I12&lt;0,K12&lt;0,L12&lt;0,M12&lt;0,$D$6&lt;0),"Check negatives","Ready")))))</x:f>
        <x:v>Ready</x:v>
      </x:c>
      <x:c r="P12" s="31" t="n">
        <x:f>IF(C12="","",IF(O12&lt;&gt;"Ready","n.a.",M12*$D$6))</x:f>
        <x:v>40</x:v>
      </x:c>
      <x:c r="Q12" s="31" t="n">
        <x:f>IF(C12="","",IF(O12&lt;&gt;"Ready","n.a.",L12+P12))</x:f>
        <x:v>60</x:v>
      </x:c>
      <x:c r="R12" s="31" t="n">
        <x:f>IF(C12="","",IF(O12&lt;&gt;"Ready","n.a.",J12-K12-Q12))</x:f>
        <x:v>15</x:v>
      </x:c>
      <x:c r="S12" s="32" t="n">
        <x:f>IF(C12="","",IF(O12&lt;&gt;"Ready","n.a.",IF(Q12=0,"n.a.",R12/Q12)))</x:f>
        <x:v>0.25</x:v>
      </x:c>
      <x:c r="T12" s="24" t="str">
        <x:v>Repeat</x:v>
      </x:c>
    </x:row>
    <x:row r="13" ht="25" customHeight="1">
      <x:c r="A13" s="2"/>
      <x:c r="B13" s="27" t="d">
        <x:v>2026-10-05T00:00:00.000Z</x:v>
      </x:c>
      <x:c r="C13" s="24" t="str">
        <x:v>EXAMPLE: nail collection</x:v>
      </x:c>
      <x:c r="D13" s="24" t="str">
        <x:v>TikTok</x:v>
      </x:c>
      <x:c r="E13" s="24" t="str">
        <x:v>Sales</x:v>
      </x:c>
      <x:c r="F13" s="28" t="n">
        <x:v>4000</x:v>
      </x:c>
      <x:c r="G13" s="28" t="n">
        <x:v>60</x:v>
      </x:c>
      <x:c r="H13" s="28" t="n">
        <x:v>10</x:v>
      </x:c>
      <x:c r="I13" s="28" t="n">
        <x:v>0</x:v>
      </x:c>
      <x:c r="J13" s="29" t="n">
        <x:v>0</x:v>
      </x:c>
      <x:c r="K13" s="29" t="n">
        <x:v>0</x:v>
      </x:c>
      <x:c r="L13" s="29" t="n">
        <x:v>0</x:v>
      </x:c>
      <x:c r="M13" s="30" t="n">
        <x:v>1.5</x:v>
      </x:c>
      <x:c r="N13" s="24" t="str">
        <x:v>Fictional inquiry log</x:v>
      </x:c>
      <x:c r="O13" s="26" t="str">
        <x:f>IF(C13="","",IF(OR(B13="",D13="",E13="",N13=""),"Complete inputs",IF(OR(NOT(ISNUMBER(B13)),NOT(ISNUMBER(I13)),NOT(ISNUMBER(J13)),NOT(ISNUMBER(K13)),NOT(ISNUMBER(L13)),NOT(ISNUMBER(M13)),NOT(ISNUMBER($D$6))),"Complete numbers",IF(WEEKDAY(B13,2)&lt;&gt;1,"Use Monday",IF(OR(I13&lt;0,K13&lt;0,L13&lt;0,M13&lt;0,$D$6&lt;0),"Check negatives","Ready")))))</x:f>
        <x:v>Ready</x:v>
      </x:c>
      <x:c r="P13" s="31" t="n">
        <x:f>IF(C13="","",IF(O13&lt;&gt;"Ready","n.a.",M13*$D$6))</x:f>
        <x:v>30</x:v>
      </x:c>
      <x:c r="Q13" s="31" t="n">
        <x:f>IF(C13="","",IF(O13&lt;&gt;"Ready","n.a.",L13+P13))</x:f>
        <x:v>30</x:v>
      </x:c>
      <x:c r="R13" s="31" t="n">
        <x:f>IF(C13="","",IF(O13&lt;&gt;"Ready","n.a.",J13-K13-Q13))</x:f>
        <x:v>-30</x:v>
      </x:c>
      <x:c r="S13" s="32" t="n">
        <x:f>IF(C13="","",IF(O13&lt;&gt;"Ready","n.a.",IF(Q13=0,"n.a.",R13/Q13)))</x:f>
        <x:v>-1</x:v>
      </x:c>
      <x:c r="T13" s="24" t="str">
        <x:v>Adjust</x:v>
      </x:c>
    </x:row>
    <x:row r="14" ht="25" customHeight="1">
      <x:c r="A14" s="2"/>
      <x:c r="B14" s="27" t="d">
        <x:v>2026-10-05T00:00:00.000Z</x:v>
      </x:c>
      <x:c r="C14" s="24" t="str">
        <x:v>EXAMPLE: candle gift pin</x:v>
      </x:c>
      <x:c r="D14" s="24" t="str">
        <x:v>Pinterest</x:v>
      </x:c>
      <x:c r="E14" s="24" t="str">
        <x:v>Sales</x:v>
      </x:c>
      <x:c r="F14" s="28" t="n">
        <x:v>800</x:v>
      </x:c>
      <x:c r="G14" s="28" t="n">
        <x:v>20</x:v>
      </x:c>
      <x:c r="H14" s="28" t="n">
        <x:v>2</x:v>
      </x:c>
      <x:c r="I14" s="28" t="n">
        <x:v>3</x:v>
      </x:c>
      <x:c r="J14" s="29" t="n">
        <x:v>90</x:v>
      </x:c>
      <x:c r="K14" s="29" t="n">
        <x:v>39</x:v>
      </x:c>
      <x:c r="L14" s="29" t="n">
        <x:v>0</x:v>
      </x:c>
      <x:c r="M14" s="30" t="n">
        <x:v>0.5</x:v>
      </x:c>
      <x:c r="N14" s="24" t="str">
        <x:v>Fictional offer-code sales</x:v>
      </x:c>
      <x:c r="O14" s="26" t="str">
        <x:f>IF(C14="","",IF(OR(B14="",D14="",E14="",N14=""),"Complete inputs",IF(OR(NOT(ISNUMBER(B14)),NOT(ISNUMBER(I14)),NOT(ISNUMBER(J14)),NOT(ISNUMBER(K14)),NOT(ISNUMBER(L14)),NOT(ISNUMBER(M14)),NOT(ISNUMBER($D$6))),"Complete numbers",IF(WEEKDAY(B14,2)&lt;&gt;1,"Use Monday",IF(OR(I14&lt;0,K14&lt;0,L14&lt;0,M14&lt;0,$D$6&lt;0),"Check negatives","Ready")))))</x:f>
        <x:v>Ready</x:v>
      </x:c>
      <x:c r="P14" s="31" t="n">
        <x:f>IF(C14="","",IF(O14&lt;&gt;"Ready","n.a.",M14*$D$6))</x:f>
        <x:v>10</x:v>
      </x:c>
      <x:c r="Q14" s="31" t="n">
        <x:f>IF(C14="","",IF(O14&lt;&gt;"Ready","n.a.",L14+P14))</x:f>
        <x:v>10</x:v>
      </x:c>
      <x:c r="R14" s="31" t="n">
        <x:f>IF(C14="","",IF(O14&lt;&gt;"Ready","n.a.",J14-K14-Q14))</x:f>
        <x:v>41</x:v>
      </x:c>
      <x:c r="S14" s="32" t="n">
        <x:f>IF(C14="","",IF(O14&lt;&gt;"Ready","n.a.",IF(Q14=0,"n.a.",R14/Q14)))</x:f>
        <x:v>4.1</x:v>
      </x:c>
      <x:c r="T14" s="24" t="str">
        <x:v>Repeat</x:v>
      </x:c>
    </x:row>
    <x:row r="15" ht="25" customHeight="1">
      <x:c r="A15" s="2"/>
      <x:c r="B15" s="27"/>
      <x:c r="C15" s="24"/>
      <x:c r="D15" s="24"/>
      <x:c r="E15" s="24"/>
      <x:c r="F15" s="28"/>
      <x:c r="G15" s="28"/>
      <x:c r="H15" s="28"/>
      <x:c r="I15" s="28"/>
      <x:c r="J15" s="29"/>
      <x:c r="K15" s="29"/>
      <x:c r="L15" s="29"/>
      <x:c r="M15" s="30"/>
      <x:c r="N15" s="24"/>
      <x:c r="O15" s="26" t="str">
        <x:f>IF(C15="","",IF(OR(B15="",D15="",E15="",N15=""),"Complete inputs",IF(OR(NOT(ISNUMBER(B15)),NOT(ISNUMBER(I15)),NOT(ISNUMBER(J15)),NOT(ISNUMBER(K15)),NOT(ISNUMBER(L15)),NOT(ISNUMBER(M15)),NOT(ISNUMBER($D$6))),"Complete numbers",IF(WEEKDAY(B15,2)&lt;&gt;1,"Use Monday",IF(OR(I15&lt;0,K15&lt;0,L15&lt;0,M15&lt;0,$D$6&lt;0),"Check negatives","Ready")))))</x:f>
      </x:c>
      <x:c r="P15" s="31" t="str">
        <x:f>IF(C15="","",IF(O15&lt;&gt;"Ready","n.a.",M15*$D$6))</x:f>
      </x:c>
      <x:c r="Q15" s="31" t="str">
        <x:f>IF(C15="","",IF(O15&lt;&gt;"Ready","n.a.",L15+P15))</x:f>
      </x:c>
      <x:c r="R15" s="31" t="str">
        <x:f>IF(C15="","",IF(O15&lt;&gt;"Ready","n.a.",J15-K15-Q15))</x:f>
      </x:c>
      <x:c r="S15" s="32" t="str">
        <x:f>IF(C15="","",IF(O15&lt;&gt;"Ready","n.a.",IF(Q15=0,"n.a.",R15/Q15)))</x:f>
      </x:c>
      <x:c r="T15" s="24"/>
    </x:row>
    <x:row r="16" ht="25" customHeight="1">
      <x:c r="A16" s="2"/>
      <x:c r="B16" s="27"/>
      <x:c r="C16" s="24"/>
      <x:c r="D16" s="24"/>
      <x:c r="E16" s="24"/>
      <x:c r="F16" s="28"/>
      <x:c r="G16" s="28"/>
      <x:c r="H16" s="28"/>
      <x:c r="I16" s="28"/>
      <x:c r="J16" s="29"/>
      <x:c r="K16" s="29"/>
      <x:c r="L16" s="29"/>
      <x:c r="M16" s="30"/>
      <x:c r="N16" s="24"/>
      <x:c r="O16" s="26" t="str">
        <x:f>IF(C16="","",IF(OR(B16="",D16="",E16="",N16=""),"Complete inputs",IF(OR(NOT(ISNUMBER(B16)),NOT(ISNUMBER(I16)),NOT(ISNUMBER(J16)),NOT(ISNUMBER(K16)),NOT(ISNUMBER(L16)),NOT(ISNUMBER(M16)),NOT(ISNUMBER($D$6))),"Complete numbers",IF(WEEKDAY(B16,2)&lt;&gt;1,"Use Monday",IF(OR(I16&lt;0,K16&lt;0,L16&lt;0,M16&lt;0,$D$6&lt;0),"Check negatives","Ready")))))</x:f>
      </x:c>
      <x:c r="P16" s="31" t="str">
        <x:f>IF(C16="","",IF(O16&lt;&gt;"Ready","n.a.",M16*$D$6))</x:f>
      </x:c>
      <x:c r="Q16" s="31" t="str">
        <x:f>IF(C16="","",IF(O16&lt;&gt;"Ready","n.a.",L16+P16))</x:f>
      </x:c>
      <x:c r="R16" s="31" t="str">
        <x:f>IF(C16="","",IF(O16&lt;&gt;"Ready","n.a.",J16-K16-Q16))</x:f>
      </x:c>
      <x:c r="S16" s="32" t="str">
        <x:f>IF(C16="","",IF(O16&lt;&gt;"Ready","n.a.",IF(Q16=0,"n.a.",R16/Q16)))</x:f>
      </x:c>
      <x:c r="T16" s="24"/>
    </x:row>
    <x:row r="17" ht="25" customHeight="1">
      <x:c r="A17" s="2"/>
      <x:c r="B17" s="27"/>
      <x:c r="C17" s="24"/>
      <x:c r="D17" s="24"/>
      <x:c r="E17" s="24"/>
      <x:c r="F17" s="28"/>
      <x:c r="G17" s="28"/>
      <x:c r="H17" s="28"/>
      <x:c r="I17" s="28"/>
      <x:c r="J17" s="29"/>
      <x:c r="K17" s="29"/>
      <x:c r="L17" s="29"/>
      <x:c r="M17" s="30"/>
      <x:c r="N17" s="24"/>
      <x:c r="O17" s="26" t="str">
        <x:f>IF(C17="","",IF(OR(B17="",D17="",E17="",N17=""),"Complete inputs",IF(OR(NOT(ISNUMBER(B17)),NOT(ISNUMBER(I17)),NOT(ISNUMBER(J17)),NOT(ISNUMBER(K17)),NOT(ISNUMBER(L17)),NOT(ISNUMBER(M17)),NOT(ISNUMBER($D$6))),"Complete numbers",IF(WEEKDAY(B17,2)&lt;&gt;1,"Use Monday",IF(OR(I17&lt;0,K17&lt;0,L17&lt;0,M17&lt;0,$D$6&lt;0),"Check negatives","Ready")))))</x:f>
      </x:c>
      <x:c r="P17" s="31" t="str">
        <x:f>IF(C17="","",IF(O17&lt;&gt;"Ready","n.a.",M17*$D$6))</x:f>
      </x:c>
      <x:c r="Q17" s="31" t="str">
        <x:f>IF(C17="","",IF(O17&lt;&gt;"Ready","n.a.",L17+P17))</x:f>
      </x:c>
      <x:c r="R17" s="31" t="str">
        <x:f>IF(C17="","",IF(O17&lt;&gt;"Ready","n.a.",J17-K17-Q17))</x:f>
      </x:c>
      <x:c r="S17" s="32" t="str">
        <x:f>IF(C17="","",IF(O17&lt;&gt;"Ready","n.a.",IF(Q17=0,"n.a.",R17/Q17)))</x:f>
      </x:c>
      <x:c r="T17" s="24"/>
    </x:row>
    <x:row r="18" ht="25" customHeight="1">
      <x:c r="A18" s="2"/>
      <x:c r="B18" s="27"/>
      <x:c r="C18" s="24"/>
      <x:c r="D18" s="24"/>
      <x:c r="E18" s="24"/>
      <x:c r="F18" s="28"/>
      <x:c r="G18" s="28"/>
      <x:c r="H18" s="28"/>
      <x:c r="I18" s="28"/>
      <x:c r="J18" s="29"/>
      <x:c r="K18" s="29"/>
      <x:c r="L18" s="29"/>
      <x:c r="M18" s="30"/>
      <x:c r="N18" s="24"/>
      <x:c r="O18" s="26" t="str">
        <x:f>IF(C18="","",IF(OR(B18="",D18="",E18="",N18=""),"Complete inputs",IF(OR(NOT(ISNUMBER(B18)),NOT(ISNUMBER(I18)),NOT(ISNUMBER(J18)),NOT(ISNUMBER(K18)),NOT(ISNUMBER(L18)),NOT(ISNUMBER(M18)),NOT(ISNUMBER($D$6))),"Complete numbers",IF(WEEKDAY(B18,2)&lt;&gt;1,"Use Monday",IF(OR(I18&lt;0,K18&lt;0,L18&lt;0,M18&lt;0,$D$6&lt;0),"Check negatives","Ready")))))</x:f>
      </x:c>
      <x:c r="P18" s="31" t="str">
        <x:f>IF(C18="","",IF(O18&lt;&gt;"Ready","n.a.",M18*$D$6))</x:f>
      </x:c>
      <x:c r="Q18" s="31" t="str">
        <x:f>IF(C18="","",IF(O18&lt;&gt;"Ready","n.a.",L18+P18))</x:f>
      </x:c>
      <x:c r="R18" s="31" t="str">
        <x:f>IF(C18="","",IF(O18&lt;&gt;"Ready","n.a.",J18-K18-Q18))</x:f>
      </x:c>
      <x:c r="S18" s="32" t="str">
        <x:f>IF(C18="","",IF(O18&lt;&gt;"Ready","n.a.",IF(Q18=0,"n.a.",R18/Q18)))</x:f>
      </x:c>
      <x:c r="T18" s="24"/>
    </x:row>
    <x:row r="19" ht="25" customHeight="1">
      <x:c r="A19" s="2"/>
      <x:c r="B19" s="27"/>
      <x:c r="C19" s="24"/>
      <x:c r="D19" s="24"/>
      <x:c r="E19" s="24"/>
      <x:c r="F19" s="28"/>
      <x:c r="G19" s="28"/>
      <x:c r="H19" s="28"/>
      <x:c r="I19" s="28"/>
      <x:c r="J19" s="29"/>
      <x:c r="K19" s="29"/>
      <x:c r="L19" s="29"/>
      <x:c r="M19" s="30"/>
      <x:c r="N19" s="24"/>
      <x:c r="O19" s="26" t="str">
        <x:f>IF(C19="","",IF(OR(B19="",D19="",E19="",N19=""),"Complete inputs",IF(OR(NOT(ISNUMBER(B19)),NOT(ISNUMBER(I19)),NOT(ISNUMBER(J19)),NOT(ISNUMBER(K19)),NOT(ISNUMBER(L19)),NOT(ISNUMBER(M19)),NOT(ISNUMBER($D$6))),"Complete numbers",IF(WEEKDAY(B19,2)&lt;&gt;1,"Use Monday",IF(OR(I19&lt;0,K19&lt;0,L19&lt;0,M19&lt;0,$D$6&lt;0),"Check negatives","Ready")))))</x:f>
      </x:c>
      <x:c r="P19" s="31" t="str">
        <x:f>IF(C19="","",IF(O19&lt;&gt;"Ready","n.a.",M19*$D$6))</x:f>
      </x:c>
      <x:c r="Q19" s="31" t="str">
        <x:f>IF(C19="","",IF(O19&lt;&gt;"Ready","n.a.",L19+P19))</x:f>
      </x:c>
      <x:c r="R19" s="31" t="str">
        <x:f>IF(C19="","",IF(O19&lt;&gt;"Ready","n.a.",J19-K19-Q19))</x:f>
      </x:c>
      <x:c r="S19" s="32" t="str">
        <x:f>IF(C19="","",IF(O19&lt;&gt;"Ready","n.a.",IF(Q19=0,"n.a.",R19/Q19)))</x:f>
      </x:c>
      <x:c r="T19" s="24"/>
    </x:row>
    <x:row r="20" ht="25" customHeight="1">
      <x:c r="A20" s="2"/>
      <x:c r="B20" s="27"/>
      <x:c r="C20" s="24"/>
      <x:c r="D20" s="24"/>
      <x:c r="E20" s="24"/>
      <x:c r="F20" s="28"/>
      <x:c r="G20" s="28"/>
      <x:c r="H20" s="28"/>
      <x:c r="I20" s="28"/>
      <x:c r="J20" s="29"/>
      <x:c r="K20" s="29"/>
      <x:c r="L20" s="29"/>
      <x:c r="M20" s="30"/>
      <x:c r="N20" s="24"/>
      <x:c r="O20" s="26" t="str">
        <x:f>IF(C20="","",IF(OR(B20="",D20="",E20="",N20=""),"Complete inputs",IF(OR(NOT(ISNUMBER(B20)),NOT(ISNUMBER(I20)),NOT(ISNUMBER(J20)),NOT(ISNUMBER(K20)),NOT(ISNUMBER(L20)),NOT(ISNUMBER(M20)),NOT(ISNUMBER($D$6))),"Complete numbers",IF(WEEKDAY(B20,2)&lt;&gt;1,"Use Monday",IF(OR(I20&lt;0,K20&lt;0,L20&lt;0,M20&lt;0,$D$6&lt;0),"Check negatives","Ready")))))</x:f>
      </x:c>
      <x:c r="P20" s="31" t="str">
        <x:f>IF(C20="","",IF(O20&lt;&gt;"Ready","n.a.",M20*$D$6))</x:f>
      </x:c>
      <x:c r="Q20" s="31" t="str">
        <x:f>IF(C20="","",IF(O20&lt;&gt;"Ready","n.a.",L20+P20))</x:f>
      </x:c>
      <x:c r="R20" s="31" t="str">
        <x:f>IF(C20="","",IF(O20&lt;&gt;"Ready","n.a.",J20-K20-Q20))</x:f>
      </x:c>
      <x:c r="S20" s="32" t="str">
        <x:f>IF(C20="","",IF(O20&lt;&gt;"Ready","n.a.",IF(Q20=0,"n.a.",R20/Q20)))</x:f>
      </x:c>
      <x:c r="T20" s="24"/>
    </x:row>
    <x:row r="21" ht="25" customHeight="1">
      <x:c r="A21" s="2"/>
      <x:c r="B21" s="27"/>
      <x:c r="C21" s="24"/>
      <x:c r="D21" s="24"/>
      <x:c r="E21" s="24"/>
      <x:c r="F21" s="28"/>
      <x:c r="G21" s="28"/>
      <x:c r="H21" s="28"/>
      <x:c r="I21" s="28"/>
      <x:c r="J21" s="29"/>
      <x:c r="K21" s="29"/>
      <x:c r="L21" s="29"/>
      <x:c r="M21" s="30"/>
      <x:c r="N21" s="24"/>
      <x:c r="O21" s="26" t="str">
        <x:f>IF(C21="","",IF(OR(B21="",D21="",E21="",N21=""),"Complete inputs",IF(OR(NOT(ISNUMBER(B21)),NOT(ISNUMBER(I21)),NOT(ISNUMBER(J21)),NOT(ISNUMBER(K21)),NOT(ISNUMBER(L21)),NOT(ISNUMBER(M21)),NOT(ISNUMBER($D$6))),"Complete numbers",IF(WEEKDAY(B21,2)&lt;&gt;1,"Use Monday",IF(OR(I21&lt;0,K21&lt;0,L21&lt;0,M21&lt;0,$D$6&lt;0),"Check negatives","Ready")))))</x:f>
      </x:c>
      <x:c r="P21" s="31" t="str">
        <x:f>IF(C21="","",IF(O21&lt;&gt;"Ready","n.a.",M21*$D$6))</x:f>
      </x:c>
      <x:c r="Q21" s="31" t="str">
        <x:f>IF(C21="","",IF(O21&lt;&gt;"Ready","n.a.",L21+P21))</x:f>
      </x:c>
      <x:c r="R21" s="31" t="str">
        <x:f>IF(C21="","",IF(O21&lt;&gt;"Ready","n.a.",J21-K21-Q21))</x:f>
      </x:c>
      <x:c r="S21" s="32" t="str">
        <x:f>IF(C21="","",IF(O21&lt;&gt;"Ready","n.a.",IF(Q21=0,"n.a.",R21/Q21)))</x:f>
      </x:c>
      <x:c r="T21" s="24"/>
    </x:row>
    <x:row r="22" ht="25" customHeight="1">
      <x:c r="A22" s="2"/>
      <x:c r="B22" s="27"/>
      <x:c r="C22" s="24"/>
      <x:c r="D22" s="24"/>
      <x:c r="E22" s="24"/>
      <x:c r="F22" s="28"/>
      <x:c r="G22" s="28"/>
      <x:c r="H22" s="28"/>
      <x:c r="I22" s="28"/>
      <x:c r="J22" s="29"/>
      <x:c r="K22" s="29"/>
      <x:c r="L22" s="29"/>
      <x:c r="M22" s="30"/>
      <x:c r="N22" s="24"/>
      <x:c r="O22" s="26" t="str">
        <x:f>IF(C22="","",IF(OR(B22="",D22="",E22="",N22=""),"Complete inputs",IF(OR(NOT(ISNUMBER(B22)),NOT(ISNUMBER(I22)),NOT(ISNUMBER(J22)),NOT(ISNUMBER(K22)),NOT(ISNUMBER(L22)),NOT(ISNUMBER(M22)),NOT(ISNUMBER($D$6))),"Complete numbers",IF(WEEKDAY(B22,2)&lt;&gt;1,"Use Monday",IF(OR(I22&lt;0,K22&lt;0,L22&lt;0,M22&lt;0,$D$6&lt;0),"Check negatives","Ready")))))</x:f>
      </x:c>
      <x:c r="P22" s="31" t="str">
        <x:f>IF(C22="","",IF(O22&lt;&gt;"Ready","n.a.",M22*$D$6))</x:f>
      </x:c>
      <x:c r="Q22" s="31" t="str">
        <x:f>IF(C22="","",IF(O22&lt;&gt;"Ready","n.a.",L22+P22))</x:f>
      </x:c>
      <x:c r="R22" s="31" t="str">
        <x:f>IF(C22="","",IF(O22&lt;&gt;"Ready","n.a.",J22-K22-Q22))</x:f>
      </x:c>
      <x:c r="S22" s="32" t="str">
        <x:f>IF(C22="","",IF(O22&lt;&gt;"Ready","n.a.",IF(Q22=0,"n.a.",R22/Q22)))</x:f>
      </x:c>
      <x:c r="T22" s="24"/>
    </x:row>
    <x:row r="23" ht="25" customHeight="1">
      <x:c r="A23" s="2"/>
      <x:c r="B23" s="27"/>
      <x:c r="C23" s="24"/>
      <x:c r="D23" s="24"/>
      <x:c r="E23" s="24"/>
      <x:c r="F23" s="28"/>
      <x:c r="G23" s="28"/>
      <x:c r="H23" s="28"/>
      <x:c r="I23" s="28"/>
      <x:c r="J23" s="29"/>
      <x:c r="K23" s="29"/>
      <x:c r="L23" s="29"/>
      <x:c r="M23" s="30"/>
      <x:c r="N23" s="24"/>
      <x:c r="O23" s="26" t="str">
        <x:f>IF(C23="","",IF(OR(B23="",D23="",E23="",N23=""),"Complete inputs",IF(OR(NOT(ISNUMBER(B23)),NOT(ISNUMBER(I23)),NOT(ISNUMBER(J23)),NOT(ISNUMBER(K23)),NOT(ISNUMBER(L23)),NOT(ISNUMBER(M23)),NOT(ISNUMBER($D$6))),"Complete numbers",IF(WEEKDAY(B23,2)&lt;&gt;1,"Use Monday",IF(OR(I23&lt;0,K23&lt;0,L23&lt;0,M23&lt;0,$D$6&lt;0),"Check negatives","Ready")))))</x:f>
      </x:c>
      <x:c r="P23" s="31" t="str">
        <x:f>IF(C23="","",IF(O23&lt;&gt;"Ready","n.a.",M23*$D$6))</x:f>
      </x:c>
      <x:c r="Q23" s="31" t="str">
        <x:f>IF(C23="","",IF(O23&lt;&gt;"Ready","n.a.",L23+P23))</x:f>
      </x:c>
      <x:c r="R23" s="31" t="str">
        <x:f>IF(C23="","",IF(O23&lt;&gt;"Ready","n.a.",J23-K23-Q23))</x:f>
      </x:c>
      <x:c r="S23" s="32" t="str">
        <x:f>IF(C23="","",IF(O23&lt;&gt;"Ready","n.a.",IF(Q23=0,"n.a.",R23/Q23)))</x:f>
      </x:c>
      <x:c r="T23" s="24"/>
    </x:row>
    <x:row r="24" ht="25" customHeight="1">
      <x:c r="A24" s="2"/>
      <x:c r="B24" s="27"/>
      <x:c r="C24" s="24"/>
      <x:c r="D24" s="24"/>
      <x:c r="E24" s="24"/>
      <x:c r="F24" s="28"/>
      <x:c r="G24" s="28"/>
      <x:c r="H24" s="28"/>
      <x:c r="I24" s="28"/>
      <x:c r="J24" s="29"/>
      <x:c r="K24" s="29"/>
      <x:c r="L24" s="29"/>
      <x:c r="M24" s="30"/>
      <x:c r="N24" s="24"/>
      <x:c r="O24" s="26" t="str">
        <x:f>IF(C24="","",IF(OR(B24="",D24="",E24="",N24=""),"Complete inputs",IF(OR(NOT(ISNUMBER(B24)),NOT(ISNUMBER(I24)),NOT(ISNUMBER(J24)),NOT(ISNUMBER(K24)),NOT(ISNUMBER(L24)),NOT(ISNUMBER(M24)),NOT(ISNUMBER($D$6))),"Complete numbers",IF(WEEKDAY(B24,2)&lt;&gt;1,"Use Monday",IF(OR(I24&lt;0,K24&lt;0,L24&lt;0,M24&lt;0,$D$6&lt;0),"Check negatives","Ready")))))</x:f>
      </x:c>
      <x:c r="P24" s="31" t="str">
        <x:f>IF(C24="","",IF(O24&lt;&gt;"Ready","n.a.",M24*$D$6))</x:f>
      </x:c>
      <x:c r="Q24" s="31" t="str">
        <x:f>IF(C24="","",IF(O24&lt;&gt;"Ready","n.a.",L24+P24))</x:f>
      </x:c>
      <x:c r="R24" s="31" t="str">
        <x:f>IF(C24="","",IF(O24&lt;&gt;"Ready","n.a.",J24-K24-Q24))</x:f>
      </x:c>
      <x:c r="S24" s="32" t="str">
        <x:f>IF(C24="","",IF(O24&lt;&gt;"Ready","n.a.",IF(Q24=0,"n.a.",R24/Q24)))</x:f>
      </x:c>
      <x:c r="T24" s="24"/>
    </x:row>
    <x:row r="25" ht="25" customHeight="1">
      <x:c r="A25" s="2"/>
      <x:c r="B25" s="27"/>
      <x:c r="C25" s="24"/>
      <x:c r="D25" s="24"/>
      <x:c r="E25" s="24"/>
      <x:c r="F25" s="28"/>
      <x:c r="G25" s="28"/>
      <x:c r="H25" s="28"/>
      <x:c r="I25" s="28"/>
      <x:c r="J25" s="29"/>
      <x:c r="K25" s="29"/>
      <x:c r="L25" s="29"/>
      <x:c r="M25" s="30"/>
      <x:c r="N25" s="24"/>
      <x:c r="O25" s="26" t="str">
        <x:f>IF(C25="","",IF(OR(B25="",D25="",E25="",N25=""),"Complete inputs",IF(OR(NOT(ISNUMBER(B25)),NOT(ISNUMBER(I25)),NOT(ISNUMBER(J25)),NOT(ISNUMBER(K25)),NOT(ISNUMBER(L25)),NOT(ISNUMBER(M25)),NOT(ISNUMBER($D$6))),"Complete numbers",IF(WEEKDAY(B25,2)&lt;&gt;1,"Use Monday",IF(OR(I25&lt;0,K25&lt;0,L25&lt;0,M25&lt;0,$D$6&lt;0),"Check negatives","Ready")))))</x:f>
      </x:c>
      <x:c r="P25" s="31" t="str">
        <x:f>IF(C25="","",IF(O25&lt;&gt;"Ready","n.a.",M25*$D$6))</x:f>
      </x:c>
      <x:c r="Q25" s="31" t="str">
        <x:f>IF(C25="","",IF(O25&lt;&gt;"Ready","n.a.",L25+P25))</x:f>
      </x:c>
      <x:c r="R25" s="31" t="str">
        <x:f>IF(C25="","",IF(O25&lt;&gt;"Ready","n.a.",J25-K25-Q25))</x:f>
      </x:c>
      <x:c r="S25" s="32" t="str">
        <x:f>IF(C25="","",IF(O25&lt;&gt;"Ready","n.a.",IF(Q25=0,"n.a.",R25/Q25)))</x:f>
      </x:c>
      <x:c r="T25" s="24"/>
    </x:row>
    <x:row r="26" ht="25" customHeight="1">
      <x:c r="A26" s="2"/>
      <x:c r="B26" s="27"/>
      <x:c r="C26" s="24"/>
      <x:c r="D26" s="24"/>
      <x:c r="E26" s="24"/>
      <x:c r="F26" s="28"/>
      <x:c r="G26" s="28"/>
      <x:c r="H26" s="28"/>
      <x:c r="I26" s="28"/>
      <x:c r="J26" s="29"/>
      <x:c r="K26" s="29"/>
      <x:c r="L26" s="29"/>
      <x:c r="M26" s="30"/>
      <x:c r="N26" s="24"/>
      <x:c r="O26" s="26" t="str">
        <x:f>IF(C26="","",IF(OR(B26="",D26="",E26="",N26=""),"Complete inputs",IF(OR(NOT(ISNUMBER(B26)),NOT(ISNUMBER(I26)),NOT(ISNUMBER(J26)),NOT(ISNUMBER(K26)),NOT(ISNUMBER(L26)),NOT(ISNUMBER(M26)),NOT(ISNUMBER($D$6))),"Complete numbers",IF(WEEKDAY(B26,2)&lt;&gt;1,"Use Monday",IF(OR(I26&lt;0,K26&lt;0,L26&lt;0,M26&lt;0,$D$6&lt;0),"Check negatives","Ready")))))</x:f>
      </x:c>
      <x:c r="P26" s="31" t="str">
        <x:f>IF(C26="","",IF(O26&lt;&gt;"Ready","n.a.",M26*$D$6))</x:f>
      </x:c>
      <x:c r="Q26" s="31" t="str">
        <x:f>IF(C26="","",IF(O26&lt;&gt;"Ready","n.a.",L26+P26))</x:f>
      </x:c>
      <x:c r="R26" s="31" t="str">
        <x:f>IF(C26="","",IF(O26&lt;&gt;"Ready","n.a.",J26-K26-Q26))</x:f>
      </x:c>
      <x:c r="S26" s="32" t="str">
        <x:f>IF(C26="","",IF(O26&lt;&gt;"Ready","n.a.",IF(Q26=0,"n.a.",R26/Q26)))</x:f>
      </x:c>
      <x:c r="T26" s="24"/>
    </x:row>
    <x:row r="27" ht="25" customHeight="1">
      <x:c r="A27" s="2"/>
      <x:c r="B27" s="27"/>
      <x:c r="C27" s="24"/>
      <x:c r="D27" s="24"/>
      <x:c r="E27" s="24"/>
      <x:c r="F27" s="28"/>
      <x:c r="G27" s="28"/>
      <x:c r="H27" s="28"/>
      <x:c r="I27" s="28"/>
      <x:c r="J27" s="29"/>
      <x:c r="K27" s="29"/>
      <x:c r="L27" s="29"/>
      <x:c r="M27" s="30"/>
      <x:c r="N27" s="24"/>
      <x:c r="O27" s="26" t="str">
        <x:f>IF(C27="","",IF(OR(B27="",D27="",E27="",N27=""),"Complete inputs",IF(OR(NOT(ISNUMBER(B27)),NOT(ISNUMBER(I27)),NOT(ISNUMBER(J27)),NOT(ISNUMBER(K27)),NOT(ISNUMBER(L27)),NOT(ISNUMBER(M27)),NOT(ISNUMBER($D$6))),"Complete numbers",IF(WEEKDAY(B27,2)&lt;&gt;1,"Use Monday",IF(OR(I27&lt;0,K27&lt;0,L27&lt;0,M27&lt;0,$D$6&lt;0),"Check negatives","Ready")))))</x:f>
      </x:c>
      <x:c r="P27" s="31" t="str">
        <x:f>IF(C27="","",IF(O27&lt;&gt;"Ready","n.a.",M27*$D$6))</x:f>
      </x:c>
      <x:c r="Q27" s="31" t="str">
        <x:f>IF(C27="","",IF(O27&lt;&gt;"Ready","n.a.",L27+P27))</x:f>
      </x:c>
      <x:c r="R27" s="31" t="str">
        <x:f>IF(C27="","",IF(O27&lt;&gt;"Ready","n.a.",J27-K27-Q27))</x:f>
      </x:c>
      <x:c r="S27" s="32" t="str">
        <x:f>IF(C27="","",IF(O27&lt;&gt;"Ready","n.a.",IF(Q27=0,"n.a.",R27/Q27)))</x:f>
      </x:c>
      <x:c r="T27" s="24"/>
    </x:row>
    <x:row r="28" ht="25" customHeight="1">
      <x:c r="A28" s="2"/>
      <x:c r="B28" s="27"/>
      <x:c r="C28" s="24"/>
      <x:c r="D28" s="24"/>
      <x:c r="E28" s="24"/>
      <x:c r="F28" s="28"/>
      <x:c r="G28" s="28"/>
      <x:c r="H28" s="28"/>
      <x:c r="I28" s="28"/>
      <x:c r="J28" s="29"/>
      <x:c r="K28" s="29"/>
      <x:c r="L28" s="29"/>
      <x:c r="M28" s="30"/>
      <x:c r="N28" s="24"/>
      <x:c r="O28" s="26" t="str">
        <x:f>IF(C28="","",IF(OR(B28="",D28="",E28="",N28=""),"Complete inputs",IF(OR(NOT(ISNUMBER(B28)),NOT(ISNUMBER(I28)),NOT(ISNUMBER(J28)),NOT(ISNUMBER(K28)),NOT(ISNUMBER(L28)),NOT(ISNUMBER(M28)),NOT(ISNUMBER($D$6))),"Complete numbers",IF(WEEKDAY(B28,2)&lt;&gt;1,"Use Monday",IF(OR(I28&lt;0,K28&lt;0,L28&lt;0,M28&lt;0,$D$6&lt;0),"Check negatives","Ready")))))</x:f>
      </x:c>
      <x:c r="P28" s="31" t="str">
        <x:f>IF(C28="","",IF(O28&lt;&gt;"Ready","n.a.",M28*$D$6))</x:f>
      </x:c>
      <x:c r="Q28" s="31" t="str">
        <x:f>IF(C28="","",IF(O28&lt;&gt;"Ready","n.a.",L28+P28))</x:f>
      </x:c>
      <x:c r="R28" s="31" t="str">
        <x:f>IF(C28="","",IF(O28&lt;&gt;"Ready","n.a.",J28-K28-Q28))</x:f>
      </x:c>
      <x:c r="S28" s="32" t="str">
        <x:f>IF(C28="","",IF(O28&lt;&gt;"Ready","n.a.",IF(Q28=0,"n.a.",R28/Q28)))</x:f>
      </x:c>
      <x:c r="T28" s="24"/>
    </x:row>
    <x:row r="29" ht="25" customHeight="1">
      <x:c r="A29" s="2"/>
      <x:c r="B29" s="27"/>
      <x:c r="C29" s="24"/>
      <x:c r="D29" s="24"/>
      <x:c r="E29" s="24"/>
      <x:c r="F29" s="28"/>
      <x:c r="G29" s="28"/>
      <x:c r="H29" s="28"/>
      <x:c r="I29" s="28"/>
      <x:c r="J29" s="29"/>
      <x:c r="K29" s="29"/>
      <x:c r="L29" s="29"/>
      <x:c r="M29" s="30"/>
      <x:c r="N29" s="24"/>
      <x:c r="O29" s="26" t="str">
        <x:f>IF(C29="","",IF(OR(B29="",D29="",E29="",N29=""),"Complete inputs",IF(OR(NOT(ISNUMBER(B29)),NOT(ISNUMBER(I29)),NOT(ISNUMBER(J29)),NOT(ISNUMBER(K29)),NOT(ISNUMBER(L29)),NOT(ISNUMBER(M29)),NOT(ISNUMBER($D$6))),"Complete numbers",IF(WEEKDAY(B29,2)&lt;&gt;1,"Use Monday",IF(OR(I29&lt;0,K29&lt;0,L29&lt;0,M29&lt;0,$D$6&lt;0),"Check negatives","Ready")))))</x:f>
      </x:c>
      <x:c r="P29" s="31" t="str">
        <x:f>IF(C29="","",IF(O29&lt;&gt;"Ready","n.a.",M29*$D$6))</x:f>
      </x:c>
      <x:c r="Q29" s="31" t="str">
        <x:f>IF(C29="","",IF(O29&lt;&gt;"Ready","n.a.",L29+P29))</x:f>
      </x:c>
      <x:c r="R29" s="31" t="str">
        <x:f>IF(C29="","",IF(O29&lt;&gt;"Ready","n.a.",J29-K29-Q29))</x:f>
      </x:c>
      <x:c r="S29" s="32" t="str">
        <x:f>IF(C29="","",IF(O29&lt;&gt;"Ready","n.a.",IF(Q29=0,"n.a.",R29/Q29)))</x:f>
      </x:c>
      <x:c r="T29" s="24"/>
    </x:row>
    <x:row r="30" ht="25" customHeight="1">
      <x:c r="A30" s="2"/>
      <x:c r="B30" s="27"/>
      <x:c r="C30" s="24"/>
      <x:c r="D30" s="24"/>
      <x:c r="E30" s="24"/>
      <x:c r="F30" s="28"/>
      <x:c r="G30" s="28"/>
      <x:c r="H30" s="28"/>
      <x:c r="I30" s="28"/>
      <x:c r="J30" s="29"/>
      <x:c r="K30" s="29"/>
      <x:c r="L30" s="29"/>
      <x:c r="M30" s="30"/>
      <x:c r="N30" s="24"/>
      <x:c r="O30" s="26" t="str">
        <x:f>IF(C30="","",IF(OR(B30="",D30="",E30="",N30=""),"Complete inputs",IF(OR(NOT(ISNUMBER(B30)),NOT(ISNUMBER(I30)),NOT(ISNUMBER(J30)),NOT(ISNUMBER(K30)),NOT(ISNUMBER(L30)),NOT(ISNUMBER(M30)),NOT(ISNUMBER($D$6))),"Complete numbers",IF(WEEKDAY(B30,2)&lt;&gt;1,"Use Monday",IF(OR(I30&lt;0,K30&lt;0,L30&lt;0,M30&lt;0,$D$6&lt;0),"Check negatives","Ready")))))</x:f>
      </x:c>
      <x:c r="P30" s="31" t="str">
        <x:f>IF(C30="","",IF(O30&lt;&gt;"Ready","n.a.",M30*$D$6))</x:f>
      </x:c>
      <x:c r="Q30" s="31" t="str">
        <x:f>IF(C30="","",IF(O30&lt;&gt;"Ready","n.a.",L30+P30))</x:f>
      </x:c>
      <x:c r="R30" s="31" t="str">
        <x:f>IF(C30="","",IF(O30&lt;&gt;"Ready","n.a.",J30-K30-Q30))</x:f>
      </x:c>
      <x:c r="S30" s="32" t="str">
        <x:f>IF(C30="","",IF(O30&lt;&gt;"Ready","n.a.",IF(Q30=0,"n.a.",R30/Q30)))</x:f>
      </x:c>
      <x:c r="T30" s="24"/>
    </x:row>
    <x:row r="31" ht="25" customHeight="1">
      <x:c r="A31" s="2"/>
      <x:c r="B31" s="27"/>
      <x:c r="C31" s="24"/>
      <x:c r="D31" s="24"/>
      <x:c r="E31" s="24"/>
      <x:c r="F31" s="28"/>
      <x:c r="G31" s="28"/>
      <x:c r="H31" s="28"/>
      <x:c r="I31" s="28"/>
      <x:c r="J31" s="29"/>
      <x:c r="K31" s="29"/>
      <x:c r="L31" s="29"/>
      <x:c r="M31" s="30"/>
      <x:c r="N31" s="24"/>
      <x:c r="O31" s="26" t="str">
        <x:f>IF(C31="","",IF(OR(B31="",D31="",E31="",N31=""),"Complete inputs",IF(OR(NOT(ISNUMBER(B31)),NOT(ISNUMBER(I31)),NOT(ISNUMBER(J31)),NOT(ISNUMBER(K31)),NOT(ISNUMBER(L31)),NOT(ISNUMBER(M31)),NOT(ISNUMBER($D$6))),"Complete numbers",IF(WEEKDAY(B31,2)&lt;&gt;1,"Use Monday",IF(OR(I31&lt;0,K31&lt;0,L31&lt;0,M31&lt;0,$D$6&lt;0),"Check negatives","Ready")))))</x:f>
      </x:c>
      <x:c r="P31" s="31" t="str">
        <x:f>IF(C31="","",IF(O31&lt;&gt;"Ready","n.a.",M31*$D$6))</x:f>
      </x:c>
      <x:c r="Q31" s="31" t="str">
        <x:f>IF(C31="","",IF(O31&lt;&gt;"Ready","n.a.",L31+P31))</x:f>
      </x:c>
      <x:c r="R31" s="31" t="str">
        <x:f>IF(C31="","",IF(O31&lt;&gt;"Ready","n.a.",J31-K31-Q31))</x:f>
      </x:c>
      <x:c r="S31" s="32" t="str">
        <x:f>IF(C31="","",IF(O31&lt;&gt;"Ready","n.a.",IF(Q31=0,"n.a.",R31/Q31)))</x:f>
      </x:c>
      <x:c r="T31" s="24"/>
    </x:row>
    <x:row r="32" ht="25" customHeight="1">
      <x:c r="A32" s="2"/>
      <x:c r="B32" s="27"/>
      <x:c r="C32" s="24"/>
      <x:c r="D32" s="24"/>
      <x:c r="E32" s="24"/>
      <x:c r="F32" s="28"/>
      <x:c r="G32" s="28"/>
      <x:c r="H32" s="28"/>
      <x:c r="I32" s="28"/>
      <x:c r="J32" s="29"/>
      <x:c r="K32" s="29"/>
      <x:c r="L32" s="29"/>
      <x:c r="M32" s="30"/>
      <x:c r="N32" s="24"/>
      <x:c r="O32" s="26" t="str">
        <x:f>IF(C32="","",IF(OR(B32="",D32="",E32="",N32=""),"Complete inputs",IF(OR(NOT(ISNUMBER(B32)),NOT(ISNUMBER(I32)),NOT(ISNUMBER(J32)),NOT(ISNUMBER(K32)),NOT(ISNUMBER(L32)),NOT(ISNUMBER(M32)),NOT(ISNUMBER($D$6))),"Complete numbers",IF(WEEKDAY(B32,2)&lt;&gt;1,"Use Monday",IF(OR(I32&lt;0,K32&lt;0,L32&lt;0,M32&lt;0,$D$6&lt;0),"Check negatives","Ready")))))</x:f>
      </x:c>
      <x:c r="P32" s="31" t="str">
        <x:f>IF(C32="","",IF(O32&lt;&gt;"Ready","n.a.",M32*$D$6))</x:f>
      </x:c>
      <x:c r="Q32" s="31" t="str">
        <x:f>IF(C32="","",IF(O32&lt;&gt;"Ready","n.a.",L32+P32))</x:f>
      </x:c>
      <x:c r="R32" s="31" t="str">
        <x:f>IF(C32="","",IF(O32&lt;&gt;"Ready","n.a.",J32-K32-Q32))</x:f>
      </x:c>
      <x:c r="S32" s="32" t="str">
        <x:f>IF(C32="","",IF(O32&lt;&gt;"Ready","n.a.",IF(Q32=0,"n.a.",R32/Q32)))</x:f>
      </x:c>
      <x:c r="T32" s="24"/>
    </x:row>
    <x:row r="33" ht="25" customHeight="1">
      <x:c r="A33" s="2"/>
      <x:c r="B33" s="27"/>
      <x:c r="C33" s="24"/>
      <x:c r="D33" s="24"/>
      <x:c r="E33" s="24"/>
      <x:c r="F33" s="28"/>
      <x:c r="G33" s="28"/>
      <x:c r="H33" s="28"/>
      <x:c r="I33" s="28"/>
      <x:c r="J33" s="29"/>
      <x:c r="K33" s="29"/>
      <x:c r="L33" s="29"/>
      <x:c r="M33" s="30"/>
      <x:c r="N33" s="24"/>
      <x:c r="O33" s="26" t="str">
        <x:f>IF(C33="","",IF(OR(B33="",D33="",E33="",N33=""),"Complete inputs",IF(OR(NOT(ISNUMBER(B33)),NOT(ISNUMBER(I33)),NOT(ISNUMBER(J33)),NOT(ISNUMBER(K33)),NOT(ISNUMBER(L33)),NOT(ISNUMBER(M33)),NOT(ISNUMBER($D$6))),"Complete numbers",IF(WEEKDAY(B33,2)&lt;&gt;1,"Use Monday",IF(OR(I33&lt;0,K33&lt;0,L33&lt;0,M33&lt;0,$D$6&lt;0),"Check negatives","Ready")))))</x:f>
      </x:c>
      <x:c r="P33" s="31" t="str">
        <x:f>IF(C33="","",IF(O33&lt;&gt;"Ready","n.a.",M33*$D$6))</x:f>
      </x:c>
      <x:c r="Q33" s="31" t="str">
        <x:f>IF(C33="","",IF(O33&lt;&gt;"Ready","n.a.",L33+P33))</x:f>
      </x:c>
      <x:c r="R33" s="31" t="str">
        <x:f>IF(C33="","",IF(O33&lt;&gt;"Ready","n.a.",J33-K33-Q33))</x:f>
      </x:c>
      <x:c r="S33" s="32" t="str">
        <x:f>IF(C33="","",IF(O33&lt;&gt;"Ready","n.a.",IF(Q33=0,"n.a.",R33/Q33)))</x:f>
      </x:c>
      <x:c r="T33" s="24"/>
    </x:row>
    <x:row r="34" ht="25" customHeight="1">
      <x:c r="A34" s="2"/>
      <x:c r="B34" s="27"/>
      <x:c r="C34" s="24"/>
      <x:c r="D34" s="24"/>
      <x:c r="E34" s="24"/>
      <x:c r="F34" s="28"/>
      <x:c r="G34" s="28"/>
      <x:c r="H34" s="28"/>
      <x:c r="I34" s="28"/>
      <x:c r="J34" s="29"/>
      <x:c r="K34" s="29"/>
      <x:c r="L34" s="29"/>
      <x:c r="M34" s="30"/>
      <x:c r="N34" s="24"/>
      <x:c r="O34" s="26" t="str">
        <x:f>IF(C34="","",IF(OR(B34="",D34="",E34="",N34=""),"Complete inputs",IF(OR(NOT(ISNUMBER(B34)),NOT(ISNUMBER(I34)),NOT(ISNUMBER(J34)),NOT(ISNUMBER(K34)),NOT(ISNUMBER(L34)),NOT(ISNUMBER(M34)),NOT(ISNUMBER($D$6))),"Complete numbers",IF(WEEKDAY(B34,2)&lt;&gt;1,"Use Monday",IF(OR(I34&lt;0,K34&lt;0,L34&lt;0,M34&lt;0,$D$6&lt;0),"Check negatives","Ready")))))</x:f>
      </x:c>
      <x:c r="P34" s="31" t="str">
        <x:f>IF(C34="","",IF(O34&lt;&gt;"Ready","n.a.",M34*$D$6))</x:f>
      </x:c>
      <x:c r="Q34" s="31" t="str">
        <x:f>IF(C34="","",IF(O34&lt;&gt;"Ready","n.a.",L34+P34))</x:f>
      </x:c>
      <x:c r="R34" s="31" t="str">
        <x:f>IF(C34="","",IF(O34&lt;&gt;"Ready","n.a.",J34-K34-Q34))</x:f>
      </x:c>
      <x:c r="S34" s="32" t="str">
        <x:f>IF(C34="","",IF(O34&lt;&gt;"Ready","n.a.",IF(Q34=0,"n.a.",R34/Q34)))</x:f>
      </x:c>
      <x:c r="T34" s="24"/>
    </x:row>
    <x:row r="35" ht="25" customHeight="1">
      <x:c r="A35" s="2"/>
      <x:c r="B35" s="27"/>
      <x:c r="C35" s="24"/>
      <x:c r="D35" s="24"/>
      <x:c r="E35" s="24"/>
      <x:c r="F35" s="28"/>
      <x:c r="G35" s="28"/>
      <x:c r="H35" s="28"/>
      <x:c r="I35" s="28"/>
      <x:c r="J35" s="29"/>
      <x:c r="K35" s="29"/>
      <x:c r="L35" s="29"/>
      <x:c r="M35" s="30"/>
      <x:c r="N35" s="24"/>
      <x:c r="O35" s="26" t="str">
        <x:f>IF(C35="","",IF(OR(B35="",D35="",E35="",N35=""),"Complete inputs",IF(OR(NOT(ISNUMBER(B35)),NOT(ISNUMBER(I35)),NOT(ISNUMBER(J35)),NOT(ISNUMBER(K35)),NOT(ISNUMBER(L35)),NOT(ISNUMBER(M35)),NOT(ISNUMBER($D$6))),"Complete numbers",IF(WEEKDAY(B35,2)&lt;&gt;1,"Use Monday",IF(OR(I35&lt;0,K35&lt;0,L35&lt;0,M35&lt;0,$D$6&lt;0),"Check negatives","Ready")))))</x:f>
      </x:c>
      <x:c r="P35" s="31" t="str">
        <x:f>IF(C35="","",IF(O35&lt;&gt;"Ready","n.a.",M35*$D$6))</x:f>
      </x:c>
      <x:c r="Q35" s="31" t="str">
        <x:f>IF(C35="","",IF(O35&lt;&gt;"Ready","n.a.",L35+P35))</x:f>
      </x:c>
      <x:c r="R35" s="31" t="str">
        <x:f>IF(C35="","",IF(O35&lt;&gt;"Ready","n.a.",J35-K35-Q35))</x:f>
      </x:c>
      <x:c r="S35" s="32" t="str">
        <x:f>IF(C35="","",IF(O35&lt;&gt;"Ready","n.a.",IF(Q35=0,"n.a.",R35/Q35)))</x:f>
      </x:c>
      <x:c r="T35" s="24"/>
    </x:row>
    <x:row r="36" ht="25" customHeight="1">
      <x:c r="A36" s="2"/>
      <x:c r="B36" s="27"/>
      <x:c r="C36" s="24"/>
      <x:c r="D36" s="24"/>
      <x:c r="E36" s="24"/>
      <x:c r="F36" s="28"/>
      <x:c r="G36" s="28"/>
      <x:c r="H36" s="28"/>
      <x:c r="I36" s="28"/>
      <x:c r="J36" s="29"/>
      <x:c r="K36" s="29"/>
      <x:c r="L36" s="29"/>
      <x:c r="M36" s="30"/>
      <x:c r="N36" s="24"/>
      <x:c r="O36" s="26" t="str">
        <x:f>IF(C36="","",IF(OR(B36="",D36="",E36="",N36=""),"Complete inputs",IF(OR(NOT(ISNUMBER(B36)),NOT(ISNUMBER(I36)),NOT(ISNUMBER(J36)),NOT(ISNUMBER(K36)),NOT(ISNUMBER(L36)),NOT(ISNUMBER(M36)),NOT(ISNUMBER($D$6))),"Complete numbers",IF(WEEKDAY(B36,2)&lt;&gt;1,"Use Monday",IF(OR(I36&lt;0,K36&lt;0,L36&lt;0,M36&lt;0,$D$6&lt;0),"Check negatives","Ready")))))</x:f>
      </x:c>
      <x:c r="P36" s="31" t="str">
        <x:f>IF(C36="","",IF(O36&lt;&gt;"Ready","n.a.",M36*$D$6))</x:f>
      </x:c>
      <x:c r="Q36" s="31" t="str">
        <x:f>IF(C36="","",IF(O36&lt;&gt;"Ready","n.a.",L36+P36))</x:f>
      </x:c>
      <x:c r="R36" s="31" t="str">
        <x:f>IF(C36="","",IF(O36&lt;&gt;"Ready","n.a.",J36-K36-Q36))</x:f>
      </x:c>
      <x:c r="S36" s="32" t="str">
        <x:f>IF(C36="","",IF(O36&lt;&gt;"Ready","n.a.",IF(Q36=0,"n.a.",R36/Q36)))</x:f>
      </x:c>
      <x:c r="T36" s="24"/>
    </x:row>
    <x:row r="37" ht="25" customHeight="1">
      <x:c r="A37" s="2"/>
      <x:c r="B37" s="27"/>
      <x:c r="C37" s="24"/>
      <x:c r="D37" s="24"/>
      <x:c r="E37" s="24"/>
      <x:c r="F37" s="28"/>
      <x:c r="G37" s="28"/>
      <x:c r="H37" s="28"/>
      <x:c r="I37" s="28"/>
      <x:c r="J37" s="29"/>
      <x:c r="K37" s="29"/>
      <x:c r="L37" s="29"/>
      <x:c r="M37" s="30"/>
      <x:c r="N37" s="24"/>
      <x:c r="O37" s="26" t="str">
        <x:f>IF(C37="","",IF(OR(B37="",D37="",E37="",N37=""),"Complete inputs",IF(OR(NOT(ISNUMBER(B37)),NOT(ISNUMBER(I37)),NOT(ISNUMBER(J37)),NOT(ISNUMBER(K37)),NOT(ISNUMBER(L37)),NOT(ISNUMBER(M37)),NOT(ISNUMBER($D$6))),"Complete numbers",IF(WEEKDAY(B37,2)&lt;&gt;1,"Use Monday",IF(OR(I37&lt;0,K37&lt;0,L37&lt;0,M37&lt;0,$D$6&lt;0),"Check negatives","Ready")))))</x:f>
      </x:c>
      <x:c r="P37" s="31" t="str">
        <x:f>IF(C37="","",IF(O37&lt;&gt;"Ready","n.a.",M37*$D$6))</x:f>
      </x:c>
      <x:c r="Q37" s="31" t="str">
        <x:f>IF(C37="","",IF(O37&lt;&gt;"Ready","n.a.",L37+P37))</x:f>
      </x:c>
      <x:c r="R37" s="31" t="str">
        <x:f>IF(C37="","",IF(O37&lt;&gt;"Ready","n.a.",J37-K37-Q37))</x:f>
      </x:c>
      <x:c r="S37" s="32" t="str">
        <x:f>IF(C37="","",IF(O37&lt;&gt;"Ready","n.a.",IF(Q37=0,"n.a.",R37/Q37)))</x:f>
      </x:c>
      <x:c r="T37" s="24"/>
    </x:row>
    <x:row r="38" ht="25" customHeight="1">
      <x:c r="A38" s="2"/>
      <x:c r="B38" s="27"/>
      <x:c r="C38" s="24"/>
      <x:c r="D38" s="24"/>
      <x:c r="E38" s="24"/>
      <x:c r="F38" s="28"/>
      <x:c r="G38" s="28"/>
      <x:c r="H38" s="28"/>
      <x:c r="I38" s="28"/>
      <x:c r="J38" s="29"/>
      <x:c r="K38" s="29"/>
      <x:c r="L38" s="29"/>
      <x:c r="M38" s="30"/>
      <x:c r="N38" s="24"/>
      <x:c r="O38" s="26" t="str">
        <x:f>IF(C38="","",IF(OR(B38="",D38="",E38="",N38=""),"Complete inputs",IF(OR(NOT(ISNUMBER(B38)),NOT(ISNUMBER(I38)),NOT(ISNUMBER(J38)),NOT(ISNUMBER(K38)),NOT(ISNUMBER(L38)),NOT(ISNUMBER(M38)),NOT(ISNUMBER($D$6))),"Complete numbers",IF(WEEKDAY(B38,2)&lt;&gt;1,"Use Monday",IF(OR(I38&lt;0,K38&lt;0,L38&lt;0,M38&lt;0,$D$6&lt;0),"Check negatives","Ready")))))</x:f>
      </x:c>
      <x:c r="P38" s="31" t="str">
        <x:f>IF(C38="","",IF(O38&lt;&gt;"Ready","n.a.",M38*$D$6))</x:f>
      </x:c>
      <x:c r="Q38" s="31" t="str">
        <x:f>IF(C38="","",IF(O38&lt;&gt;"Ready","n.a.",L38+P38))</x:f>
      </x:c>
      <x:c r="R38" s="31" t="str">
        <x:f>IF(C38="","",IF(O38&lt;&gt;"Ready","n.a.",J38-K38-Q38))</x:f>
      </x:c>
      <x:c r="S38" s="32" t="str">
        <x:f>IF(C38="","",IF(O38&lt;&gt;"Ready","n.a.",IF(Q38=0,"n.a.",R38/Q38)))</x:f>
      </x:c>
      <x:c r="T38" s="24"/>
    </x:row>
    <x:row r="39" ht="25" customHeight="1">
      <x:c r="A39" s="2"/>
      <x:c r="B39" s="27"/>
      <x:c r="C39" s="24"/>
      <x:c r="D39" s="24"/>
      <x:c r="E39" s="24"/>
      <x:c r="F39" s="28"/>
      <x:c r="G39" s="28"/>
      <x:c r="H39" s="28"/>
      <x:c r="I39" s="28"/>
      <x:c r="J39" s="29"/>
      <x:c r="K39" s="29"/>
      <x:c r="L39" s="29"/>
      <x:c r="M39" s="30"/>
      <x:c r="N39" s="24"/>
      <x:c r="O39" s="26" t="str">
        <x:f>IF(C39="","",IF(OR(B39="",D39="",E39="",N39=""),"Complete inputs",IF(OR(NOT(ISNUMBER(B39)),NOT(ISNUMBER(I39)),NOT(ISNUMBER(J39)),NOT(ISNUMBER(K39)),NOT(ISNUMBER(L39)),NOT(ISNUMBER(M39)),NOT(ISNUMBER($D$6))),"Complete numbers",IF(WEEKDAY(B39,2)&lt;&gt;1,"Use Monday",IF(OR(I39&lt;0,K39&lt;0,L39&lt;0,M39&lt;0,$D$6&lt;0),"Check negatives","Ready")))))</x:f>
      </x:c>
      <x:c r="P39" s="31" t="str">
        <x:f>IF(C39="","",IF(O39&lt;&gt;"Ready","n.a.",M39*$D$6))</x:f>
      </x:c>
      <x:c r="Q39" s="31" t="str">
        <x:f>IF(C39="","",IF(O39&lt;&gt;"Ready","n.a.",L39+P39))</x:f>
      </x:c>
      <x:c r="R39" s="31" t="str">
        <x:f>IF(C39="","",IF(O39&lt;&gt;"Ready","n.a.",J39-K39-Q39))</x:f>
      </x:c>
      <x:c r="S39" s="32" t="str">
        <x:f>IF(C39="","",IF(O39&lt;&gt;"Ready","n.a.",IF(Q39=0,"n.a.",R39/Q39)))</x:f>
      </x:c>
      <x:c r="T39" s="24"/>
    </x:row>
    <x:row r="40" ht="25" customHeight="1">
      <x:c r="A40" s="2"/>
      <x:c r="B40" s="27"/>
      <x:c r="C40" s="24"/>
      <x:c r="D40" s="24"/>
      <x:c r="E40" s="24"/>
      <x:c r="F40" s="28"/>
      <x:c r="G40" s="28"/>
      <x:c r="H40" s="28"/>
      <x:c r="I40" s="28"/>
      <x:c r="J40" s="29"/>
      <x:c r="K40" s="29"/>
      <x:c r="L40" s="29"/>
      <x:c r="M40" s="30"/>
      <x:c r="N40" s="24"/>
      <x:c r="O40" s="26" t="str">
        <x:f>IF(C40="","",IF(OR(B40="",D40="",E40="",N40=""),"Complete inputs",IF(OR(NOT(ISNUMBER(B40)),NOT(ISNUMBER(I40)),NOT(ISNUMBER(J40)),NOT(ISNUMBER(K40)),NOT(ISNUMBER(L40)),NOT(ISNUMBER(M40)),NOT(ISNUMBER($D$6))),"Complete numbers",IF(WEEKDAY(B40,2)&lt;&gt;1,"Use Monday",IF(OR(I40&lt;0,K40&lt;0,L40&lt;0,M40&lt;0,$D$6&lt;0),"Check negatives","Ready")))))</x:f>
      </x:c>
      <x:c r="P40" s="31" t="str">
        <x:f>IF(C40="","",IF(O40&lt;&gt;"Ready","n.a.",M40*$D$6))</x:f>
      </x:c>
      <x:c r="Q40" s="31" t="str">
        <x:f>IF(C40="","",IF(O40&lt;&gt;"Ready","n.a.",L40+P40))</x:f>
      </x:c>
      <x:c r="R40" s="31" t="str">
        <x:f>IF(C40="","",IF(O40&lt;&gt;"Ready","n.a.",J40-K40-Q40))</x:f>
      </x:c>
      <x:c r="S40" s="32" t="str">
        <x:f>IF(C40="","",IF(O40&lt;&gt;"Ready","n.a.",IF(Q40=0,"n.a.",R40/Q40)))</x:f>
      </x:c>
      <x:c r="T40" s="24"/>
    </x:row>
    <x:row r="41" ht="25" customHeight="1">
      <x:c r="A41" s="2"/>
      <x:c r="B41" s="27"/>
      <x:c r="C41" s="24"/>
      <x:c r="D41" s="24"/>
      <x:c r="E41" s="24"/>
      <x:c r="F41" s="28"/>
      <x:c r="G41" s="28"/>
      <x:c r="H41" s="28"/>
      <x:c r="I41" s="28"/>
      <x:c r="J41" s="29"/>
      <x:c r="K41" s="29"/>
      <x:c r="L41" s="29"/>
      <x:c r="M41" s="30"/>
      <x:c r="N41" s="24"/>
      <x:c r="O41" s="26" t="str">
        <x:f>IF(C41="","",IF(OR(B41="",D41="",E41="",N41=""),"Complete inputs",IF(OR(NOT(ISNUMBER(B41)),NOT(ISNUMBER(I41)),NOT(ISNUMBER(J41)),NOT(ISNUMBER(K41)),NOT(ISNUMBER(L41)),NOT(ISNUMBER(M41)),NOT(ISNUMBER($D$6))),"Complete numbers",IF(WEEKDAY(B41,2)&lt;&gt;1,"Use Monday",IF(OR(I41&lt;0,K41&lt;0,L41&lt;0,M41&lt;0,$D$6&lt;0),"Check negatives","Ready")))))</x:f>
      </x:c>
      <x:c r="P41" s="31" t="str">
        <x:f>IF(C41="","",IF(O41&lt;&gt;"Ready","n.a.",M41*$D$6))</x:f>
      </x:c>
      <x:c r="Q41" s="31" t="str">
        <x:f>IF(C41="","",IF(O41&lt;&gt;"Ready","n.a.",L41+P41))</x:f>
      </x:c>
      <x:c r="R41" s="31" t="str">
        <x:f>IF(C41="","",IF(O41&lt;&gt;"Ready","n.a.",J41-K41-Q41))</x:f>
      </x:c>
      <x:c r="S41" s="32" t="str">
        <x:f>IF(C41="","",IF(O41&lt;&gt;"Ready","n.a.",IF(Q41=0,"n.a.",R41/Q41)))</x:f>
      </x:c>
      <x:c r="T41" s="24"/>
    </x:row>
    <x:row r="42" ht="25" customHeight="1">
      <x:c r="A42" s="2"/>
      <x:c r="B42" s="27"/>
      <x:c r="C42" s="24"/>
      <x:c r="D42" s="24"/>
      <x:c r="E42" s="24"/>
      <x:c r="F42" s="28"/>
      <x:c r="G42" s="28"/>
      <x:c r="H42" s="28"/>
      <x:c r="I42" s="28"/>
      <x:c r="J42" s="29"/>
      <x:c r="K42" s="29"/>
      <x:c r="L42" s="29"/>
      <x:c r="M42" s="30"/>
      <x:c r="N42" s="24"/>
      <x:c r="O42" s="26" t="str">
        <x:f>IF(C42="","",IF(OR(B42="",D42="",E42="",N42=""),"Complete inputs",IF(OR(NOT(ISNUMBER(B42)),NOT(ISNUMBER(I42)),NOT(ISNUMBER(J42)),NOT(ISNUMBER(K42)),NOT(ISNUMBER(L42)),NOT(ISNUMBER(M42)),NOT(ISNUMBER($D$6))),"Complete numbers",IF(WEEKDAY(B42,2)&lt;&gt;1,"Use Monday",IF(OR(I42&lt;0,K42&lt;0,L42&lt;0,M42&lt;0,$D$6&lt;0),"Check negatives","Ready")))))</x:f>
      </x:c>
      <x:c r="P42" s="31" t="str">
        <x:f>IF(C42="","",IF(O42&lt;&gt;"Ready","n.a.",M42*$D$6))</x:f>
      </x:c>
      <x:c r="Q42" s="31" t="str">
        <x:f>IF(C42="","",IF(O42&lt;&gt;"Ready","n.a.",L42+P42))</x:f>
      </x:c>
      <x:c r="R42" s="31" t="str">
        <x:f>IF(C42="","",IF(O42&lt;&gt;"Ready","n.a.",J42-K42-Q42))</x:f>
      </x:c>
      <x:c r="S42" s="32" t="str">
        <x:f>IF(C42="","",IF(O42&lt;&gt;"Ready","n.a.",IF(Q42=0,"n.a.",R42/Q42)))</x:f>
      </x:c>
      <x:c r="T42" s="24"/>
    </x:row>
    <x:row r="43" ht="25" customHeight="1">
      <x:c r="A43" s="2"/>
      <x:c r="B43" s="27"/>
      <x:c r="C43" s="24"/>
      <x:c r="D43" s="24"/>
      <x:c r="E43" s="24"/>
      <x:c r="F43" s="28"/>
      <x:c r="G43" s="28"/>
      <x:c r="H43" s="28"/>
      <x:c r="I43" s="28"/>
      <x:c r="J43" s="29"/>
      <x:c r="K43" s="29"/>
      <x:c r="L43" s="29"/>
      <x:c r="M43" s="30"/>
      <x:c r="N43" s="24"/>
      <x:c r="O43" s="26" t="str">
        <x:f>IF(C43="","",IF(OR(B43="",D43="",E43="",N43=""),"Complete inputs",IF(OR(NOT(ISNUMBER(B43)),NOT(ISNUMBER(I43)),NOT(ISNUMBER(J43)),NOT(ISNUMBER(K43)),NOT(ISNUMBER(L43)),NOT(ISNUMBER(M43)),NOT(ISNUMBER($D$6))),"Complete numbers",IF(WEEKDAY(B43,2)&lt;&gt;1,"Use Monday",IF(OR(I43&lt;0,K43&lt;0,L43&lt;0,M43&lt;0,$D$6&lt;0),"Check negatives","Ready")))))</x:f>
      </x:c>
      <x:c r="P43" s="31" t="str">
        <x:f>IF(C43="","",IF(O43&lt;&gt;"Ready","n.a.",M43*$D$6))</x:f>
      </x:c>
      <x:c r="Q43" s="31" t="str">
        <x:f>IF(C43="","",IF(O43&lt;&gt;"Ready","n.a.",L43+P43))</x:f>
      </x:c>
      <x:c r="R43" s="31" t="str">
        <x:f>IF(C43="","",IF(O43&lt;&gt;"Ready","n.a.",J43-K43-Q43))</x:f>
      </x:c>
      <x:c r="S43" s="32" t="str">
        <x:f>IF(C43="","",IF(O43&lt;&gt;"Ready","n.a.",IF(Q43=0,"n.a.",R43/Q43)))</x:f>
      </x:c>
      <x:c r="T43" s="24"/>
    </x:row>
    <x:row r="44" ht="25" customHeight="1">
      <x:c r="A44" s="2"/>
      <x:c r="B44" s="27"/>
      <x:c r="C44" s="24"/>
      <x:c r="D44" s="24"/>
      <x:c r="E44" s="24"/>
      <x:c r="F44" s="28"/>
      <x:c r="G44" s="28"/>
      <x:c r="H44" s="28"/>
      <x:c r="I44" s="28"/>
      <x:c r="J44" s="29"/>
      <x:c r="K44" s="29"/>
      <x:c r="L44" s="29"/>
      <x:c r="M44" s="30"/>
      <x:c r="N44" s="24"/>
      <x:c r="O44" s="26" t="str">
        <x:f>IF(C44="","",IF(OR(B44="",D44="",E44="",N44=""),"Complete inputs",IF(OR(NOT(ISNUMBER(B44)),NOT(ISNUMBER(I44)),NOT(ISNUMBER(J44)),NOT(ISNUMBER(K44)),NOT(ISNUMBER(L44)),NOT(ISNUMBER(M44)),NOT(ISNUMBER($D$6))),"Complete numbers",IF(WEEKDAY(B44,2)&lt;&gt;1,"Use Monday",IF(OR(I44&lt;0,K44&lt;0,L44&lt;0,M44&lt;0,$D$6&lt;0),"Check negatives","Ready")))))</x:f>
      </x:c>
      <x:c r="P44" s="31" t="str">
        <x:f>IF(C44="","",IF(O44&lt;&gt;"Ready","n.a.",M44*$D$6))</x:f>
      </x:c>
      <x:c r="Q44" s="31" t="str">
        <x:f>IF(C44="","",IF(O44&lt;&gt;"Ready","n.a.",L44+P44))</x:f>
      </x:c>
      <x:c r="R44" s="31" t="str">
        <x:f>IF(C44="","",IF(O44&lt;&gt;"Ready","n.a.",J44-K44-Q44))</x:f>
      </x:c>
      <x:c r="S44" s="32" t="str">
        <x:f>IF(C44="","",IF(O44&lt;&gt;"Ready","n.a.",IF(Q44=0,"n.a.",R44/Q44)))</x:f>
      </x:c>
      <x:c r="T44" s="24"/>
    </x:row>
    <x:row r="45" ht="25" customHeight="1">
      <x:c r="A45" s="2"/>
      <x:c r="B45" s="27"/>
      <x:c r="C45" s="24"/>
      <x:c r="D45" s="24"/>
      <x:c r="E45" s="24"/>
      <x:c r="F45" s="28"/>
      <x:c r="G45" s="28"/>
      <x:c r="H45" s="28"/>
      <x:c r="I45" s="28"/>
      <x:c r="J45" s="29"/>
      <x:c r="K45" s="29"/>
      <x:c r="L45" s="29"/>
      <x:c r="M45" s="30"/>
      <x:c r="N45" s="24"/>
      <x:c r="O45" s="26" t="str">
        <x:f>IF(C45="","",IF(OR(B45="",D45="",E45="",N45=""),"Complete inputs",IF(OR(NOT(ISNUMBER(B45)),NOT(ISNUMBER(I45)),NOT(ISNUMBER(J45)),NOT(ISNUMBER(K45)),NOT(ISNUMBER(L45)),NOT(ISNUMBER(M45)),NOT(ISNUMBER($D$6))),"Complete numbers",IF(WEEKDAY(B45,2)&lt;&gt;1,"Use Monday",IF(OR(I45&lt;0,K45&lt;0,L45&lt;0,M45&lt;0,$D$6&lt;0),"Check negatives","Ready")))))</x:f>
      </x:c>
      <x:c r="P45" s="31" t="str">
        <x:f>IF(C45="","",IF(O45&lt;&gt;"Ready","n.a.",M45*$D$6))</x:f>
      </x:c>
      <x:c r="Q45" s="31" t="str">
        <x:f>IF(C45="","",IF(O45&lt;&gt;"Ready","n.a.",L45+P45))</x:f>
      </x:c>
      <x:c r="R45" s="31" t="str">
        <x:f>IF(C45="","",IF(O45&lt;&gt;"Ready","n.a.",J45-K45-Q45))</x:f>
      </x:c>
      <x:c r="S45" s="32" t="str">
        <x:f>IF(C45="","",IF(O45&lt;&gt;"Ready","n.a.",IF(Q45=0,"n.a.",R45/Q45)))</x:f>
      </x:c>
      <x:c r="T45" s="24"/>
    </x:row>
    <x:row r="46" ht="25" customHeight="1">
      <x:c r="A46" s="2"/>
      <x:c r="B46" s="27"/>
      <x:c r="C46" s="24"/>
      <x:c r="D46" s="24"/>
      <x:c r="E46" s="24"/>
      <x:c r="F46" s="28"/>
      <x:c r="G46" s="28"/>
      <x:c r="H46" s="28"/>
      <x:c r="I46" s="28"/>
      <x:c r="J46" s="29"/>
      <x:c r="K46" s="29"/>
      <x:c r="L46" s="29"/>
      <x:c r="M46" s="30"/>
      <x:c r="N46" s="24"/>
      <x:c r="O46" s="26" t="str">
        <x:f>IF(C46="","",IF(OR(B46="",D46="",E46="",N46=""),"Complete inputs",IF(OR(NOT(ISNUMBER(B46)),NOT(ISNUMBER(I46)),NOT(ISNUMBER(J46)),NOT(ISNUMBER(K46)),NOT(ISNUMBER(L46)),NOT(ISNUMBER(M46)),NOT(ISNUMBER($D$6))),"Complete numbers",IF(WEEKDAY(B46,2)&lt;&gt;1,"Use Monday",IF(OR(I46&lt;0,K46&lt;0,L46&lt;0,M46&lt;0,$D$6&lt;0),"Check negatives","Ready")))))</x:f>
      </x:c>
      <x:c r="P46" s="31" t="str">
        <x:f>IF(C46="","",IF(O46&lt;&gt;"Ready","n.a.",M46*$D$6))</x:f>
      </x:c>
      <x:c r="Q46" s="31" t="str">
        <x:f>IF(C46="","",IF(O46&lt;&gt;"Ready","n.a.",L46+P46))</x:f>
      </x:c>
      <x:c r="R46" s="31" t="str">
        <x:f>IF(C46="","",IF(O46&lt;&gt;"Ready","n.a.",J46-K46-Q46))</x:f>
      </x:c>
      <x:c r="S46" s="32" t="str">
        <x:f>IF(C46="","",IF(O46&lt;&gt;"Ready","n.a.",IF(Q46=0,"n.a.",R46/Q46)))</x:f>
      </x:c>
      <x:c r="T46" s="24"/>
    </x:row>
    <x:row r="47" ht="25" customHeight="1">
      <x:c r="A47" s="2"/>
      <x:c r="B47" s="27"/>
      <x:c r="C47" s="24"/>
      <x:c r="D47" s="24"/>
      <x:c r="E47" s="24"/>
      <x:c r="F47" s="28"/>
      <x:c r="G47" s="28"/>
      <x:c r="H47" s="28"/>
      <x:c r="I47" s="28"/>
      <x:c r="J47" s="29"/>
      <x:c r="K47" s="29"/>
      <x:c r="L47" s="29"/>
      <x:c r="M47" s="30"/>
      <x:c r="N47" s="24"/>
      <x:c r="O47" s="26" t="str">
        <x:f>IF(C47="","",IF(OR(B47="",D47="",E47="",N47=""),"Complete inputs",IF(OR(NOT(ISNUMBER(B47)),NOT(ISNUMBER(I47)),NOT(ISNUMBER(J47)),NOT(ISNUMBER(K47)),NOT(ISNUMBER(L47)),NOT(ISNUMBER(M47)),NOT(ISNUMBER($D$6))),"Complete numbers",IF(WEEKDAY(B47,2)&lt;&gt;1,"Use Monday",IF(OR(I47&lt;0,K47&lt;0,L47&lt;0,M47&lt;0,$D$6&lt;0),"Check negatives","Ready")))))</x:f>
      </x:c>
      <x:c r="P47" s="31" t="str">
        <x:f>IF(C47="","",IF(O47&lt;&gt;"Ready","n.a.",M47*$D$6))</x:f>
      </x:c>
      <x:c r="Q47" s="31" t="str">
        <x:f>IF(C47="","",IF(O47&lt;&gt;"Ready","n.a.",L47+P47))</x:f>
      </x:c>
      <x:c r="R47" s="31" t="str">
        <x:f>IF(C47="","",IF(O47&lt;&gt;"Ready","n.a.",J47-K47-Q47))</x:f>
      </x:c>
      <x:c r="S47" s="32" t="str">
        <x:f>IF(C47="","",IF(O47&lt;&gt;"Ready","n.a.",IF(Q47=0,"n.a.",R47/Q47)))</x:f>
      </x:c>
      <x:c r="T47" s="24"/>
    </x:row>
    <x:row r="48" ht="25" customHeight="1">
      <x:c r="A48" s="2"/>
      <x:c r="B48" s="27"/>
      <x:c r="C48" s="24"/>
      <x:c r="D48" s="24"/>
      <x:c r="E48" s="24"/>
      <x:c r="F48" s="28"/>
      <x:c r="G48" s="28"/>
      <x:c r="H48" s="28"/>
      <x:c r="I48" s="28"/>
      <x:c r="J48" s="29"/>
      <x:c r="K48" s="29"/>
      <x:c r="L48" s="29"/>
      <x:c r="M48" s="30"/>
      <x:c r="N48" s="24"/>
      <x:c r="O48" s="26" t="str">
        <x:f>IF(C48="","",IF(OR(B48="",D48="",E48="",N48=""),"Complete inputs",IF(OR(NOT(ISNUMBER(B48)),NOT(ISNUMBER(I48)),NOT(ISNUMBER(J48)),NOT(ISNUMBER(K48)),NOT(ISNUMBER(L48)),NOT(ISNUMBER(M48)),NOT(ISNUMBER($D$6))),"Complete numbers",IF(WEEKDAY(B48,2)&lt;&gt;1,"Use Monday",IF(OR(I48&lt;0,K48&lt;0,L48&lt;0,M48&lt;0,$D$6&lt;0),"Check negatives","Ready")))))</x:f>
      </x:c>
      <x:c r="P48" s="31" t="str">
        <x:f>IF(C48="","",IF(O48&lt;&gt;"Ready","n.a.",M48*$D$6))</x:f>
      </x:c>
      <x:c r="Q48" s="31" t="str">
        <x:f>IF(C48="","",IF(O48&lt;&gt;"Ready","n.a.",L48+P48))</x:f>
      </x:c>
      <x:c r="R48" s="31" t="str">
        <x:f>IF(C48="","",IF(O48&lt;&gt;"Ready","n.a.",J48-K48-Q48))</x:f>
      </x:c>
      <x:c r="S48" s="32" t="str">
        <x:f>IF(C48="","",IF(O48&lt;&gt;"Ready","n.a.",IF(Q48=0,"n.a.",R48/Q48)))</x:f>
      </x:c>
      <x:c r="T48" s="24"/>
    </x:row>
    <x:row r="49" ht="25" customHeight="1">
      <x:c r="A49" s="2"/>
      <x:c r="B49" s="27"/>
      <x:c r="C49" s="24"/>
      <x:c r="D49" s="24"/>
      <x:c r="E49" s="24"/>
      <x:c r="F49" s="28"/>
      <x:c r="G49" s="28"/>
      <x:c r="H49" s="28"/>
      <x:c r="I49" s="28"/>
      <x:c r="J49" s="29"/>
      <x:c r="K49" s="29"/>
      <x:c r="L49" s="29"/>
      <x:c r="M49" s="30"/>
      <x:c r="N49" s="24"/>
      <x:c r="O49" s="26" t="str">
        <x:f>IF(C49="","",IF(OR(B49="",D49="",E49="",N49=""),"Complete inputs",IF(OR(NOT(ISNUMBER(B49)),NOT(ISNUMBER(I49)),NOT(ISNUMBER(J49)),NOT(ISNUMBER(K49)),NOT(ISNUMBER(L49)),NOT(ISNUMBER(M49)),NOT(ISNUMBER($D$6))),"Complete numbers",IF(WEEKDAY(B49,2)&lt;&gt;1,"Use Monday",IF(OR(I49&lt;0,K49&lt;0,L49&lt;0,M49&lt;0,$D$6&lt;0),"Check negatives","Ready")))))</x:f>
      </x:c>
      <x:c r="P49" s="31" t="str">
        <x:f>IF(C49="","",IF(O49&lt;&gt;"Ready","n.a.",M49*$D$6))</x:f>
      </x:c>
      <x:c r="Q49" s="31" t="str">
        <x:f>IF(C49="","",IF(O49&lt;&gt;"Ready","n.a.",L49+P49))</x:f>
      </x:c>
      <x:c r="R49" s="31" t="str">
        <x:f>IF(C49="","",IF(O49&lt;&gt;"Ready","n.a.",J49-K49-Q49))</x:f>
      </x:c>
      <x:c r="S49" s="32" t="str">
        <x:f>IF(C49="","",IF(O49&lt;&gt;"Ready","n.a.",IF(Q49=0,"n.a.",R49/Q49)))</x:f>
      </x:c>
      <x:c r="T49" s="24"/>
    </x:row>
    <x:row r="50" ht="25" customHeight="1">
      <x:c r="A50" s="2"/>
      <x:c r="B50" s="27"/>
      <x:c r="C50" s="24"/>
      <x:c r="D50" s="24"/>
      <x:c r="E50" s="24"/>
      <x:c r="F50" s="28"/>
      <x:c r="G50" s="28"/>
      <x:c r="H50" s="28"/>
      <x:c r="I50" s="28"/>
      <x:c r="J50" s="29"/>
      <x:c r="K50" s="29"/>
      <x:c r="L50" s="29"/>
      <x:c r="M50" s="30"/>
      <x:c r="N50" s="24"/>
      <x:c r="O50" s="26" t="str">
        <x:f>IF(C50="","",IF(OR(B50="",D50="",E50="",N50=""),"Complete inputs",IF(OR(NOT(ISNUMBER(B50)),NOT(ISNUMBER(I50)),NOT(ISNUMBER(J50)),NOT(ISNUMBER(K50)),NOT(ISNUMBER(L50)),NOT(ISNUMBER(M50)),NOT(ISNUMBER($D$6))),"Complete numbers",IF(WEEKDAY(B50,2)&lt;&gt;1,"Use Monday",IF(OR(I50&lt;0,K50&lt;0,L50&lt;0,M50&lt;0,$D$6&lt;0),"Check negatives","Ready")))))</x:f>
      </x:c>
      <x:c r="P50" s="31" t="str">
        <x:f>IF(C50="","",IF(O50&lt;&gt;"Ready","n.a.",M50*$D$6))</x:f>
      </x:c>
      <x:c r="Q50" s="31" t="str">
        <x:f>IF(C50="","",IF(O50&lt;&gt;"Ready","n.a.",L50+P50))</x:f>
      </x:c>
      <x:c r="R50" s="31" t="str">
        <x:f>IF(C50="","",IF(O50&lt;&gt;"Ready","n.a.",J50-K50-Q50))</x:f>
      </x:c>
      <x:c r="S50" s="32" t="str">
        <x:f>IF(C50="","",IF(O50&lt;&gt;"Ready","n.a.",IF(Q50=0,"n.a.",R50/Q50)))</x:f>
      </x:c>
      <x:c r="T50" s="24"/>
    </x:row>
    <x:row r="51" ht="25" customHeight="1">
      <x:c r="A51" s="2"/>
      <x:c r="B51" s="27"/>
      <x:c r="C51" s="24"/>
      <x:c r="D51" s="24"/>
      <x:c r="E51" s="24"/>
      <x:c r="F51" s="28"/>
      <x:c r="G51" s="28"/>
      <x:c r="H51" s="28"/>
      <x:c r="I51" s="28"/>
      <x:c r="J51" s="29"/>
      <x:c r="K51" s="29"/>
      <x:c r="L51" s="29"/>
      <x:c r="M51" s="30"/>
      <x:c r="N51" s="24"/>
      <x:c r="O51" s="26" t="str">
        <x:f>IF(C51="","",IF(OR(B51="",D51="",E51="",N51=""),"Complete inputs",IF(OR(NOT(ISNUMBER(B51)),NOT(ISNUMBER(I51)),NOT(ISNUMBER(J51)),NOT(ISNUMBER(K51)),NOT(ISNUMBER(L51)),NOT(ISNUMBER(M51)),NOT(ISNUMBER($D$6))),"Complete numbers",IF(WEEKDAY(B51,2)&lt;&gt;1,"Use Monday",IF(OR(I51&lt;0,K51&lt;0,L51&lt;0,M51&lt;0,$D$6&lt;0),"Check negatives","Ready")))))</x:f>
      </x:c>
      <x:c r="P51" s="31" t="str">
        <x:f>IF(C51="","",IF(O51&lt;&gt;"Ready","n.a.",M51*$D$6))</x:f>
      </x:c>
      <x:c r="Q51" s="31" t="str">
        <x:f>IF(C51="","",IF(O51&lt;&gt;"Ready","n.a.",L51+P51))</x:f>
      </x:c>
      <x:c r="R51" s="31" t="str">
        <x:f>IF(C51="","",IF(O51&lt;&gt;"Ready","n.a.",J51-K51-Q51))</x:f>
      </x:c>
      <x:c r="S51" s="32" t="str">
        <x:f>IF(C51="","",IF(O51&lt;&gt;"Ready","n.a.",IF(Q51=0,"n.a.",R51/Q51)))</x:f>
      </x:c>
      <x:c r="T51" s="24"/>
    </x:row>
    <x:row r="52" ht="25" customHeight="1">
      <x:c r="A52" s="2"/>
      <x:c r="B52" s="27"/>
      <x:c r="C52" s="24"/>
      <x:c r="D52" s="24"/>
      <x:c r="E52" s="24"/>
      <x:c r="F52" s="28"/>
      <x:c r="G52" s="28"/>
      <x:c r="H52" s="28"/>
      <x:c r="I52" s="28"/>
      <x:c r="J52" s="29"/>
      <x:c r="K52" s="29"/>
      <x:c r="L52" s="29"/>
      <x:c r="M52" s="30"/>
      <x:c r="N52" s="24"/>
      <x:c r="O52" s="26" t="str">
        <x:f>IF(C52="","",IF(OR(B52="",D52="",E52="",N52=""),"Complete inputs",IF(OR(NOT(ISNUMBER(B52)),NOT(ISNUMBER(I52)),NOT(ISNUMBER(J52)),NOT(ISNUMBER(K52)),NOT(ISNUMBER(L52)),NOT(ISNUMBER(M52)),NOT(ISNUMBER($D$6))),"Complete numbers",IF(WEEKDAY(B52,2)&lt;&gt;1,"Use Monday",IF(OR(I52&lt;0,K52&lt;0,L52&lt;0,M52&lt;0,$D$6&lt;0),"Check negatives","Ready")))))</x:f>
      </x:c>
      <x:c r="P52" s="31" t="str">
        <x:f>IF(C52="","",IF(O52&lt;&gt;"Ready","n.a.",M52*$D$6))</x:f>
      </x:c>
      <x:c r="Q52" s="31" t="str">
        <x:f>IF(C52="","",IF(O52&lt;&gt;"Ready","n.a.",L52+P52))</x:f>
      </x:c>
      <x:c r="R52" s="31" t="str">
        <x:f>IF(C52="","",IF(O52&lt;&gt;"Ready","n.a.",J52-K52-Q52))</x:f>
      </x:c>
      <x:c r="S52" s="32" t="str">
        <x:f>IF(C52="","",IF(O52&lt;&gt;"Ready","n.a.",IF(Q52=0,"n.a.",R52/Q52)))</x:f>
      </x:c>
      <x:c r="T52" s="24"/>
    </x:row>
    <x:row r="53" ht="25" customHeight="1">
      <x:c r="A53" s="2"/>
      <x:c r="B53" s="27"/>
      <x:c r="C53" s="24"/>
      <x:c r="D53" s="24"/>
      <x:c r="E53" s="24"/>
      <x:c r="F53" s="28"/>
      <x:c r="G53" s="28"/>
      <x:c r="H53" s="28"/>
      <x:c r="I53" s="28"/>
      <x:c r="J53" s="29"/>
      <x:c r="K53" s="29"/>
      <x:c r="L53" s="29"/>
      <x:c r="M53" s="30"/>
      <x:c r="N53" s="24"/>
      <x:c r="O53" s="26" t="str">
        <x:f>IF(C53="","",IF(OR(B53="",D53="",E53="",N53=""),"Complete inputs",IF(OR(NOT(ISNUMBER(B53)),NOT(ISNUMBER(I53)),NOT(ISNUMBER(J53)),NOT(ISNUMBER(K53)),NOT(ISNUMBER(L53)),NOT(ISNUMBER(M53)),NOT(ISNUMBER($D$6))),"Complete numbers",IF(WEEKDAY(B53,2)&lt;&gt;1,"Use Monday",IF(OR(I53&lt;0,K53&lt;0,L53&lt;0,M53&lt;0,$D$6&lt;0),"Check negatives","Ready")))))</x:f>
      </x:c>
      <x:c r="P53" s="31" t="str">
        <x:f>IF(C53="","",IF(O53&lt;&gt;"Ready","n.a.",M53*$D$6))</x:f>
      </x:c>
      <x:c r="Q53" s="31" t="str">
        <x:f>IF(C53="","",IF(O53&lt;&gt;"Ready","n.a.",L53+P53))</x:f>
      </x:c>
      <x:c r="R53" s="31" t="str">
        <x:f>IF(C53="","",IF(O53&lt;&gt;"Ready","n.a.",J53-K53-Q53))</x:f>
      </x:c>
      <x:c r="S53" s="32" t="str">
        <x:f>IF(C53="","",IF(O53&lt;&gt;"Ready","n.a.",IF(Q53=0,"n.a.",R53/Q53)))</x:f>
      </x:c>
      <x:c r="T53" s="24"/>
    </x:row>
    <x:row r="54" ht="25" customHeight="1">
      <x:c r="A54" s="2"/>
      <x:c r="B54" s="27"/>
      <x:c r="C54" s="24"/>
      <x:c r="D54" s="24"/>
      <x:c r="E54" s="24"/>
      <x:c r="F54" s="28"/>
      <x:c r="G54" s="28"/>
      <x:c r="H54" s="28"/>
      <x:c r="I54" s="28"/>
      <x:c r="J54" s="29"/>
      <x:c r="K54" s="29"/>
      <x:c r="L54" s="29"/>
      <x:c r="M54" s="30"/>
      <x:c r="N54" s="24"/>
      <x:c r="O54" s="26" t="str">
        <x:f>IF(C54="","",IF(OR(B54="",D54="",E54="",N54=""),"Complete inputs",IF(OR(NOT(ISNUMBER(B54)),NOT(ISNUMBER(I54)),NOT(ISNUMBER(J54)),NOT(ISNUMBER(K54)),NOT(ISNUMBER(L54)),NOT(ISNUMBER(M54)),NOT(ISNUMBER($D$6))),"Complete numbers",IF(WEEKDAY(B54,2)&lt;&gt;1,"Use Monday",IF(OR(I54&lt;0,K54&lt;0,L54&lt;0,M54&lt;0,$D$6&lt;0),"Check negatives","Ready")))))</x:f>
      </x:c>
      <x:c r="P54" s="31" t="str">
        <x:f>IF(C54="","",IF(O54&lt;&gt;"Ready","n.a.",M54*$D$6))</x:f>
      </x:c>
      <x:c r="Q54" s="31" t="str">
        <x:f>IF(C54="","",IF(O54&lt;&gt;"Ready","n.a.",L54+P54))</x:f>
      </x:c>
      <x:c r="R54" s="31" t="str">
        <x:f>IF(C54="","",IF(O54&lt;&gt;"Ready","n.a.",J54-K54-Q54))</x:f>
      </x:c>
      <x:c r="S54" s="32" t="str">
        <x:f>IF(C54="","",IF(O54&lt;&gt;"Ready","n.a.",IF(Q54=0,"n.a.",R54/Q54)))</x:f>
      </x:c>
      <x:c r="T54" s="24"/>
    </x:row>
    <x:row r="55" ht="25" customHeight="1">
      <x:c r="A55" s="2"/>
      <x:c r="B55" s="27"/>
      <x:c r="C55" s="24"/>
      <x:c r="D55" s="24"/>
      <x:c r="E55" s="24"/>
      <x:c r="F55" s="28"/>
      <x:c r="G55" s="28"/>
      <x:c r="H55" s="28"/>
      <x:c r="I55" s="28"/>
      <x:c r="J55" s="29"/>
      <x:c r="K55" s="29"/>
      <x:c r="L55" s="29"/>
      <x:c r="M55" s="30"/>
      <x:c r="N55" s="24"/>
      <x:c r="O55" s="26" t="str">
        <x:f>IF(C55="","",IF(OR(B55="",D55="",E55="",N55=""),"Complete inputs",IF(OR(NOT(ISNUMBER(B55)),NOT(ISNUMBER(I55)),NOT(ISNUMBER(J55)),NOT(ISNUMBER(K55)),NOT(ISNUMBER(L55)),NOT(ISNUMBER(M55)),NOT(ISNUMBER($D$6))),"Complete numbers",IF(WEEKDAY(B55,2)&lt;&gt;1,"Use Monday",IF(OR(I55&lt;0,K55&lt;0,L55&lt;0,M55&lt;0,$D$6&lt;0),"Check negatives","Ready")))))</x:f>
      </x:c>
      <x:c r="P55" s="31" t="str">
        <x:f>IF(C55="","",IF(O55&lt;&gt;"Ready","n.a.",M55*$D$6))</x:f>
      </x:c>
      <x:c r="Q55" s="31" t="str">
        <x:f>IF(C55="","",IF(O55&lt;&gt;"Ready","n.a.",L55+P55))</x:f>
      </x:c>
      <x:c r="R55" s="31" t="str">
        <x:f>IF(C55="","",IF(O55&lt;&gt;"Ready","n.a.",J55-K55-Q55))</x:f>
      </x:c>
      <x:c r="S55" s="32" t="str">
        <x:f>IF(C55="","",IF(O55&lt;&gt;"Ready","n.a.",IF(Q55=0,"n.a.",R55/Q55)))</x:f>
      </x:c>
      <x:c r="T55" s="24"/>
    </x:row>
    <x:row r="56" ht="25" customHeight="1">
      <x:c r="A56" s="2"/>
      <x:c r="B56" s="27"/>
      <x:c r="C56" s="24"/>
      <x:c r="D56" s="24"/>
      <x:c r="E56" s="24"/>
      <x:c r="F56" s="28"/>
      <x:c r="G56" s="28"/>
      <x:c r="H56" s="28"/>
      <x:c r="I56" s="28"/>
      <x:c r="J56" s="29"/>
      <x:c r="K56" s="29"/>
      <x:c r="L56" s="29"/>
      <x:c r="M56" s="30"/>
      <x:c r="N56" s="24"/>
      <x:c r="O56" s="26" t="str">
        <x:f>IF(C56="","",IF(OR(B56="",D56="",E56="",N56=""),"Complete inputs",IF(OR(NOT(ISNUMBER(B56)),NOT(ISNUMBER(I56)),NOT(ISNUMBER(J56)),NOT(ISNUMBER(K56)),NOT(ISNUMBER(L56)),NOT(ISNUMBER(M56)),NOT(ISNUMBER($D$6))),"Complete numbers",IF(WEEKDAY(B56,2)&lt;&gt;1,"Use Monday",IF(OR(I56&lt;0,K56&lt;0,L56&lt;0,M56&lt;0,$D$6&lt;0),"Check negatives","Ready")))))</x:f>
      </x:c>
      <x:c r="P56" s="31" t="str">
        <x:f>IF(C56="","",IF(O56&lt;&gt;"Ready","n.a.",M56*$D$6))</x:f>
      </x:c>
      <x:c r="Q56" s="31" t="str">
        <x:f>IF(C56="","",IF(O56&lt;&gt;"Ready","n.a.",L56+P56))</x:f>
      </x:c>
      <x:c r="R56" s="31" t="str">
        <x:f>IF(C56="","",IF(O56&lt;&gt;"Ready","n.a.",J56-K56-Q56))</x:f>
      </x:c>
      <x:c r="S56" s="32" t="str">
        <x:f>IF(C56="","",IF(O56&lt;&gt;"Ready","n.a.",IF(Q56=0,"n.a.",R56/Q56)))</x:f>
      </x:c>
      <x:c r="T56" s="24"/>
    </x:row>
    <x:row r="57" ht="25" customHeight="1">
      <x:c r="A57" s="2"/>
      <x:c r="B57" s="27"/>
      <x:c r="C57" s="24"/>
      <x:c r="D57" s="24"/>
      <x:c r="E57" s="24"/>
      <x:c r="F57" s="28"/>
      <x:c r="G57" s="28"/>
      <x:c r="H57" s="28"/>
      <x:c r="I57" s="28"/>
      <x:c r="J57" s="29"/>
      <x:c r="K57" s="29"/>
      <x:c r="L57" s="29"/>
      <x:c r="M57" s="30"/>
      <x:c r="N57" s="24"/>
      <x:c r="O57" s="26" t="str">
        <x:f>IF(C57="","",IF(OR(B57="",D57="",E57="",N57=""),"Complete inputs",IF(OR(NOT(ISNUMBER(B57)),NOT(ISNUMBER(I57)),NOT(ISNUMBER(J57)),NOT(ISNUMBER(K57)),NOT(ISNUMBER(L57)),NOT(ISNUMBER(M57)),NOT(ISNUMBER($D$6))),"Complete numbers",IF(WEEKDAY(B57,2)&lt;&gt;1,"Use Monday",IF(OR(I57&lt;0,K57&lt;0,L57&lt;0,M57&lt;0,$D$6&lt;0),"Check negatives","Ready")))))</x:f>
      </x:c>
      <x:c r="P57" s="31" t="str">
        <x:f>IF(C57="","",IF(O57&lt;&gt;"Ready","n.a.",M57*$D$6))</x:f>
      </x:c>
      <x:c r="Q57" s="31" t="str">
        <x:f>IF(C57="","",IF(O57&lt;&gt;"Ready","n.a.",L57+P57))</x:f>
      </x:c>
      <x:c r="R57" s="31" t="str">
        <x:f>IF(C57="","",IF(O57&lt;&gt;"Ready","n.a.",J57-K57-Q57))</x:f>
      </x:c>
      <x:c r="S57" s="32" t="str">
        <x:f>IF(C57="","",IF(O57&lt;&gt;"Ready","n.a.",IF(Q57=0,"n.a.",R57/Q57)))</x:f>
      </x:c>
      <x:c r="T57" s="24"/>
    </x:row>
    <x:row r="58" ht="25" customHeight="1">
      <x:c r="A58" s="2"/>
      <x:c r="B58" s="27"/>
      <x:c r="C58" s="24"/>
      <x:c r="D58" s="24"/>
      <x:c r="E58" s="24"/>
      <x:c r="F58" s="28"/>
      <x:c r="G58" s="28"/>
      <x:c r="H58" s="28"/>
      <x:c r="I58" s="28"/>
      <x:c r="J58" s="29"/>
      <x:c r="K58" s="29"/>
      <x:c r="L58" s="29"/>
      <x:c r="M58" s="30"/>
      <x:c r="N58" s="24"/>
      <x:c r="O58" s="26" t="str">
        <x:f>IF(C58="","",IF(OR(B58="",D58="",E58="",N58=""),"Complete inputs",IF(OR(NOT(ISNUMBER(B58)),NOT(ISNUMBER(I58)),NOT(ISNUMBER(J58)),NOT(ISNUMBER(K58)),NOT(ISNUMBER(L58)),NOT(ISNUMBER(M58)),NOT(ISNUMBER($D$6))),"Complete numbers",IF(WEEKDAY(B58,2)&lt;&gt;1,"Use Monday",IF(OR(I58&lt;0,K58&lt;0,L58&lt;0,M58&lt;0,$D$6&lt;0),"Check negatives","Ready")))))</x:f>
      </x:c>
      <x:c r="P58" s="31" t="str">
        <x:f>IF(C58="","",IF(O58&lt;&gt;"Ready","n.a.",M58*$D$6))</x:f>
      </x:c>
      <x:c r="Q58" s="31" t="str">
        <x:f>IF(C58="","",IF(O58&lt;&gt;"Ready","n.a.",L58+P58))</x:f>
      </x:c>
      <x:c r="R58" s="31" t="str">
        <x:f>IF(C58="","",IF(O58&lt;&gt;"Ready","n.a.",J58-K58-Q58))</x:f>
      </x:c>
      <x:c r="S58" s="32" t="str">
        <x:f>IF(C58="","",IF(O58&lt;&gt;"Ready","n.a.",IF(Q58=0,"n.a.",R58/Q58)))</x:f>
      </x:c>
      <x:c r="T58" s="24"/>
    </x:row>
    <x:row r="59" ht="25" customHeight="1">
      <x:c r="A59" s="2"/>
      <x:c r="B59" s="27"/>
      <x:c r="C59" s="24"/>
      <x:c r="D59" s="24"/>
      <x:c r="E59" s="24"/>
      <x:c r="F59" s="28"/>
      <x:c r="G59" s="28"/>
      <x:c r="H59" s="28"/>
      <x:c r="I59" s="28"/>
      <x:c r="J59" s="29"/>
      <x:c r="K59" s="29"/>
      <x:c r="L59" s="29"/>
      <x:c r="M59" s="30"/>
      <x:c r="N59" s="24"/>
      <x:c r="O59" s="26" t="str">
        <x:f>IF(C59="","",IF(OR(B59="",D59="",E59="",N59=""),"Complete inputs",IF(OR(NOT(ISNUMBER(B59)),NOT(ISNUMBER(I59)),NOT(ISNUMBER(J59)),NOT(ISNUMBER(K59)),NOT(ISNUMBER(L59)),NOT(ISNUMBER(M59)),NOT(ISNUMBER($D$6))),"Complete numbers",IF(WEEKDAY(B59,2)&lt;&gt;1,"Use Monday",IF(OR(I59&lt;0,K59&lt;0,L59&lt;0,M59&lt;0,$D$6&lt;0),"Check negatives","Ready")))))</x:f>
      </x:c>
      <x:c r="P59" s="31" t="str">
        <x:f>IF(C59="","",IF(O59&lt;&gt;"Ready","n.a.",M59*$D$6))</x:f>
      </x:c>
      <x:c r="Q59" s="31" t="str">
        <x:f>IF(C59="","",IF(O59&lt;&gt;"Ready","n.a.",L59+P59))</x:f>
      </x:c>
      <x:c r="R59" s="31" t="str">
        <x:f>IF(C59="","",IF(O59&lt;&gt;"Ready","n.a.",J59-K59-Q59))</x:f>
      </x:c>
      <x:c r="S59" s="32" t="str">
        <x:f>IF(C59="","",IF(O59&lt;&gt;"Ready","n.a.",IF(Q59=0,"n.a.",R59/Q59)))</x:f>
      </x:c>
      <x:c r="T59" s="24"/>
    </x:row>
    <x:row r="60" ht="25" customHeight="1">
      <x:c r="A60" s="2"/>
      <x:c r="B60" s="27"/>
      <x:c r="C60" s="24"/>
      <x:c r="D60" s="24"/>
      <x:c r="E60" s="24"/>
      <x:c r="F60" s="28"/>
      <x:c r="G60" s="28"/>
      <x:c r="H60" s="28"/>
      <x:c r="I60" s="28"/>
      <x:c r="J60" s="29"/>
      <x:c r="K60" s="29"/>
      <x:c r="L60" s="29"/>
      <x:c r="M60" s="30"/>
      <x:c r="N60" s="24"/>
      <x:c r="O60" s="26" t="str">
        <x:f>IF(C60="","",IF(OR(B60="",D60="",E60="",N60=""),"Complete inputs",IF(OR(NOT(ISNUMBER(B60)),NOT(ISNUMBER(I60)),NOT(ISNUMBER(J60)),NOT(ISNUMBER(K60)),NOT(ISNUMBER(L60)),NOT(ISNUMBER(M60)),NOT(ISNUMBER($D$6))),"Complete numbers",IF(WEEKDAY(B60,2)&lt;&gt;1,"Use Monday",IF(OR(I60&lt;0,K60&lt;0,L60&lt;0,M60&lt;0,$D$6&lt;0),"Check negatives","Ready")))))</x:f>
      </x:c>
      <x:c r="P60" s="31" t="str">
        <x:f>IF(C60="","",IF(O60&lt;&gt;"Ready","n.a.",M60*$D$6))</x:f>
      </x:c>
      <x:c r="Q60" s="31" t="str">
        <x:f>IF(C60="","",IF(O60&lt;&gt;"Ready","n.a.",L60+P60))</x:f>
      </x:c>
      <x:c r="R60" s="31" t="str">
        <x:f>IF(C60="","",IF(O60&lt;&gt;"Ready","n.a.",J60-K60-Q60))</x:f>
      </x:c>
      <x:c r="S60" s="32" t="str">
        <x:f>IF(C60="","",IF(O60&lt;&gt;"Ready","n.a.",IF(Q60=0,"n.a.",R60/Q60)))</x:f>
      </x:c>
      <x:c r="T60" s="24"/>
    </x:row>
    <x:row r="61" ht="25" customHeight="1">
      <x:c r="A61" s="2"/>
      <x:c r="B61" s="27"/>
      <x:c r="C61" s="24"/>
      <x:c r="D61" s="24"/>
      <x:c r="E61" s="24"/>
      <x:c r="F61" s="28"/>
      <x:c r="G61" s="28"/>
      <x:c r="H61" s="28"/>
      <x:c r="I61" s="28"/>
      <x:c r="J61" s="29"/>
      <x:c r="K61" s="29"/>
      <x:c r="L61" s="29"/>
      <x:c r="M61" s="30"/>
      <x:c r="N61" s="24"/>
      <x:c r="O61" s="26" t="str">
        <x:f>IF(C61="","",IF(OR(B61="",D61="",E61="",N61=""),"Complete inputs",IF(OR(NOT(ISNUMBER(B61)),NOT(ISNUMBER(I61)),NOT(ISNUMBER(J61)),NOT(ISNUMBER(K61)),NOT(ISNUMBER(L61)),NOT(ISNUMBER(M61)),NOT(ISNUMBER($D$6))),"Complete numbers",IF(WEEKDAY(B61,2)&lt;&gt;1,"Use Monday",IF(OR(I61&lt;0,K61&lt;0,L61&lt;0,M61&lt;0,$D$6&lt;0),"Check negatives","Ready")))))</x:f>
      </x:c>
      <x:c r="P61" s="31" t="str">
        <x:f>IF(C61="","",IF(O61&lt;&gt;"Ready","n.a.",M61*$D$6))</x:f>
      </x:c>
      <x:c r="Q61" s="31" t="str">
        <x:f>IF(C61="","",IF(O61&lt;&gt;"Ready","n.a.",L61+P61))</x:f>
      </x:c>
      <x:c r="R61" s="31" t="str">
        <x:f>IF(C61="","",IF(O61&lt;&gt;"Ready","n.a.",J61-K61-Q61))</x:f>
      </x:c>
      <x:c r="S61" s="32" t="str">
        <x:f>IF(C61="","",IF(O61&lt;&gt;"Ready","n.a.",IF(Q61=0,"n.a.",R61/Q61)))</x:f>
      </x:c>
      <x:c r="T61" s="24"/>
    </x:row>
    <x:row r="62" ht="25" customHeight="1">
      <x:c r="A62" s="2"/>
      <x:c r="B62" s="27"/>
      <x:c r="C62" s="24"/>
      <x:c r="D62" s="24"/>
      <x:c r="E62" s="24"/>
      <x:c r="F62" s="28"/>
      <x:c r="G62" s="28"/>
      <x:c r="H62" s="28"/>
      <x:c r="I62" s="28"/>
      <x:c r="J62" s="29"/>
      <x:c r="K62" s="29"/>
      <x:c r="L62" s="29"/>
      <x:c r="M62" s="30"/>
      <x:c r="N62" s="24"/>
      <x:c r="O62" s="26" t="str">
        <x:f>IF(C62="","",IF(OR(B62="",D62="",E62="",N62=""),"Complete inputs",IF(OR(NOT(ISNUMBER(B62)),NOT(ISNUMBER(I62)),NOT(ISNUMBER(J62)),NOT(ISNUMBER(K62)),NOT(ISNUMBER(L62)),NOT(ISNUMBER(M62)),NOT(ISNUMBER($D$6))),"Complete numbers",IF(WEEKDAY(B62,2)&lt;&gt;1,"Use Monday",IF(OR(I62&lt;0,K62&lt;0,L62&lt;0,M62&lt;0,$D$6&lt;0),"Check negatives","Ready")))))</x:f>
      </x:c>
      <x:c r="P62" s="31" t="str">
        <x:f>IF(C62="","",IF(O62&lt;&gt;"Ready","n.a.",M62*$D$6))</x:f>
      </x:c>
      <x:c r="Q62" s="31" t="str">
        <x:f>IF(C62="","",IF(O62&lt;&gt;"Ready","n.a.",L62+P62))</x:f>
      </x:c>
      <x:c r="R62" s="31" t="str">
        <x:f>IF(C62="","",IF(O62&lt;&gt;"Ready","n.a.",J62-K62-Q62))</x:f>
      </x:c>
      <x:c r="S62" s="32" t="str">
        <x:f>IF(C62="","",IF(O62&lt;&gt;"Ready","n.a.",IF(Q62=0,"n.a.",R62/Q62)))</x:f>
      </x:c>
      <x:c r="T62" s="24"/>
    </x:row>
    <x:row r="63" ht="25" customHeight="1">
      <x:c r="A63" s="2"/>
      <x:c r="B63" s="27"/>
      <x:c r="C63" s="24"/>
      <x:c r="D63" s="24"/>
      <x:c r="E63" s="24"/>
      <x:c r="F63" s="28"/>
      <x:c r="G63" s="28"/>
      <x:c r="H63" s="28"/>
      <x:c r="I63" s="28"/>
      <x:c r="J63" s="29"/>
      <x:c r="K63" s="29"/>
      <x:c r="L63" s="29"/>
      <x:c r="M63" s="30"/>
      <x:c r="N63" s="24"/>
      <x:c r="O63" s="26" t="str">
        <x:f>IF(C63="","",IF(OR(B63="",D63="",E63="",N63=""),"Complete inputs",IF(OR(NOT(ISNUMBER(B63)),NOT(ISNUMBER(I63)),NOT(ISNUMBER(J63)),NOT(ISNUMBER(K63)),NOT(ISNUMBER(L63)),NOT(ISNUMBER(M63)),NOT(ISNUMBER($D$6))),"Complete numbers",IF(WEEKDAY(B63,2)&lt;&gt;1,"Use Monday",IF(OR(I63&lt;0,K63&lt;0,L63&lt;0,M63&lt;0,$D$6&lt;0),"Check negatives","Ready")))))</x:f>
      </x:c>
      <x:c r="P63" s="31" t="str">
        <x:f>IF(C63="","",IF(O63&lt;&gt;"Ready","n.a.",M63*$D$6))</x:f>
      </x:c>
      <x:c r="Q63" s="31" t="str">
        <x:f>IF(C63="","",IF(O63&lt;&gt;"Ready","n.a.",L63+P63))</x:f>
      </x:c>
      <x:c r="R63" s="31" t="str">
        <x:f>IF(C63="","",IF(O63&lt;&gt;"Ready","n.a.",J63-K63-Q63))</x:f>
      </x:c>
      <x:c r="S63" s="32" t="str">
        <x:f>IF(C63="","",IF(O63&lt;&gt;"Ready","n.a.",IF(Q63=0,"n.a.",R63/Q63)))</x:f>
      </x:c>
      <x:c r="T63" s="24"/>
    </x:row>
    <x:row r="64" ht="25" customHeight="1">
      <x:c r="A64" s="2"/>
      <x:c r="B64" s="27"/>
      <x:c r="C64" s="24"/>
      <x:c r="D64" s="24"/>
      <x:c r="E64" s="24"/>
      <x:c r="F64" s="28"/>
      <x:c r="G64" s="28"/>
      <x:c r="H64" s="28"/>
      <x:c r="I64" s="28"/>
      <x:c r="J64" s="29"/>
      <x:c r="K64" s="29"/>
      <x:c r="L64" s="29"/>
      <x:c r="M64" s="30"/>
      <x:c r="N64" s="24"/>
      <x:c r="O64" s="26" t="str">
        <x:f>IF(C64="","",IF(OR(B64="",D64="",E64="",N64=""),"Complete inputs",IF(OR(NOT(ISNUMBER(B64)),NOT(ISNUMBER(I64)),NOT(ISNUMBER(J64)),NOT(ISNUMBER(K64)),NOT(ISNUMBER(L64)),NOT(ISNUMBER(M64)),NOT(ISNUMBER($D$6))),"Complete numbers",IF(WEEKDAY(B64,2)&lt;&gt;1,"Use Monday",IF(OR(I64&lt;0,K64&lt;0,L64&lt;0,M64&lt;0,$D$6&lt;0),"Check negatives","Ready")))))</x:f>
      </x:c>
      <x:c r="P64" s="31" t="str">
        <x:f>IF(C64="","",IF(O64&lt;&gt;"Ready","n.a.",M64*$D$6))</x:f>
      </x:c>
      <x:c r="Q64" s="31" t="str">
        <x:f>IF(C64="","",IF(O64&lt;&gt;"Ready","n.a.",L64+P64))</x:f>
      </x:c>
      <x:c r="R64" s="31" t="str">
        <x:f>IF(C64="","",IF(O64&lt;&gt;"Ready","n.a.",J64-K64-Q64))</x:f>
      </x:c>
      <x:c r="S64" s="32" t="str">
        <x:f>IF(C64="","",IF(O64&lt;&gt;"Ready","n.a.",IF(Q64=0,"n.a.",R64/Q64)))</x:f>
      </x:c>
      <x:c r="T64" s="24"/>
    </x:row>
    <x:row r="65" ht="25" customHeight="1">
      <x:c r="A65" s="2"/>
      <x:c r="B65" s="27"/>
      <x:c r="C65" s="24"/>
      <x:c r="D65" s="24"/>
      <x:c r="E65" s="24"/>
      <x:c r="F65" s="28"/>
      <x:c r="G65" s="28"/>
      <x:c r="H65" s="28"/>
      <x:c r="I65" s="28"/>
      <x:c r="J65" s="29"/>
      <x:c r="K65" s="29"/>
      <x:c r="L65" s="29"/>
      <x:c r="M65" s="30"/>
      <x:c r="N65" s="24"/>
      <x:c r="O65" s="26" t="str">
        <x:f>IF(C65="","",IF(OR(B65="",D65="",E65="",N65=""),"Complete inputs",IF(OR(NOT(ISNUMBER(B65)),NOT(ISNUMBER(I65)),NOT(ISNUMBER(J65)),NOT(ISNUMBER(K65)),NOT(ISNUMBER(L65)),NOT(ISNUMBER(M65)),NOT(ISNUMBER($D$6))),"Complete numbers",IF(WEEKDAY(B65,2)&lt;&gt;1,"Use Monday",IF(OR(I65&lt;0,K65&lt;0,L65&lt;0,M65&lt;0,$D$6&lt;0),"Check negatives","Ready")))))</x:f>
      </x:c>
      <x:c r="P65" s="31" t="str">
        <x:f>IF(C65="","",IF(O65&lt;&gt;"Ready","n.a.",M65*$D$6))</x:f>
      </x:c>
      <x:c r="Q65" s="31" t="str">
        <x:f>IF(C65="","",IF(O65&lt;&gt;"Ready","n.a.",L65+P65))</x:f>
      </x:c>
      <x:c r="R65" s="31" t="str">
        <x:f>IF(C65="","",IF(O65&lt;&gt;"Ready","n.a.",J65-K65-Q65))</x:f>
      </x:c>
      <x:c r="S65" s="32" t="str">
        <x:f>IF(C65="","",IF(O65&lt;&gt;"Ready","n.a.",IF(Q65=0,"n.a.",R65/Q65)))</x:f>
      </x:c>
      <x:c r="T65" s="24"/>
    </x:row>
    <x:row r="66" ht="25" customHeight="1">
      <x:c r="A66" s="2"/>
      <x:c r="B66" s="27"/>
      <x:c r="C66" s="24"/>
      <x:c r="D66" s="24"/>
      <x:c r="E66" s="24"/>
      <x:c r="F66" s="28"/>
      <x:c r="G66" s="28"/>
      <x:c r="H66" s="28"/>
      <x:c r="I66" s="28"/>
      <x:c r="J66" s="29"/>
      <x:c r="K66" s="29"/>
      <x:c r="L66" s="29"/>
      <x:c r="M66" s="30"/>
      <x:c r="N66" s="24"/>
      <x:c r="O66" s="26" t="str">
        <x:f>IF(C66="","",IF(OR(B66="",D66="",E66="",N66=""),"Complete inputs",IF(OR(NOT(ISNUMBER(B66)),NOT(ISNUMBER(I66)),NOT(ISNUMBER(J66)),NOT(ISNUMBER(K66)),NOT(ISNUMBER(L66)),NOT(ISNUMBER(M66)),NOT(ISNUMBER($D$6))),"Complete numbers",IF(WEEKDAY(B66,2)&lt;&gt;1,"Use Monday",IF(OR(I66&lt;0,K66&lt;0,L66&lt;0,M66&lt;0,$D$6&lt;0),"Check negatives","Ready")))))</x:f>
      </x:c>
      <x:c r="P66" s="31" t="str">
        <x:f>IF(C66="","",IF(O66&lt;&gt;"Ready","n.a.",M66*$D$6))</x:f>
      </x:c>
      <x:c r="Q66" s="31" t="str">
        <x:f>IF(C66="","",IF(O66&lt;&gt;"Ready","n.a.",L66+P66))</x:f>
      </x:c>
      <x:c r="R66" s="31" t="str">
        <x:f>IF(C66="","",IF(O66&lt;&gt;"Ready","n.a.",J66-K66-Q66))</x:f>
      </x:c>
      <x:c r="S66" s="32" t="str">
        <x:f>IF(C66="","",IF(O66&lt;&gt;"Ready","n.a.",IF(Q66=0,"n.a.",R66/Q66)))</x:f>
      </x:c>
      <x:c r="T66" s="24"/>
    </x:row>
    <x:row r="67" ht="25" customHeight="1">
      <x:c r="A67" s="2"/>
      <x:c r="B67" s="27"/>
      <x:c r="C67" s="24"/>
      <x:c r="D67" s="24"/>
      <x:c r="E67" s="24"/>
      <x:c r="F67" s="28"/>
      <x:c r="G67" s="28"/>
      <x:c r="H67" s="28"/>
      <x:c r="I67" s="28"/>
      <x:c r="J67" s="29"/>
      <x:c r="K67" s="29"/>
      <x:c r="L67" s="29"/>
      <x:c r="M67" s="30"/>
      <x:c r="N67" s="24"/>
      <x:c r="O67" s="26" t="str">
        <x:f>IF(C67="","",IF(OR(B67="",D67="",E67="",N67=""),"Complete inputs",IF(OR(NOT(ISNUMBER(B67)),NOT(ISNUMBER(I67)),NOT(ISNUMBER(J67)),NOT(ISNUMBER(K67)),NOT(ISNUMBER(L67)),NOT(ISNUMBER(M67)),NOT(ISNUMBER($D$6))),"Complete numbers",IF(WEEKDAY(B67,2)&lt;&gt;1,"Use Monday",IF(OR(I67&lt;0,K67&lt;0,L67&lt;0,M67&lt;0,$D$6&lt;0),"Check negatives","Ready")))))</x:f>
      </x:c>
      <x:c r="P67" s="31" t="str">
        <x:f>IF(C67="","",IF(O67&lt;&gt;"Ready","n.a.",M67*$D$6))</x:f>
      </x:c>
      <x:c r="Q67" s="31" t="str">
        <x:f>IF(C67="","",IF(O67&lt;&gt;"Ready","n.a.",L67+P67))</x:f>
      </x:c>
      <x:c r="R67" s="31" t="str">
        <x:f>IF(C67="","",IF(O67&lt;&gt;"Ready","n.a.",J67-K67-Q67))</x:f>
      </x:c>
      <x:c r="S67" s="32" t="str">
        <x:f>IF(C67="","",IF(O67&lt;&gt;"Ready","n.a.",IF(Q67=0,"n.a.",R67/Q67)))</x:f>
      </x:c>
      <x:c r="T67" s="24"/>
    </x:row>
    <x:row r="68" ht="25" customHeight="1">
      <x:c r="A68" s="2"/>
      <x:c r="B68" s="27"/>
      <x:c r="C68" s="24"/>
      <x:c r="D68" s="24"/>
      <x:c r="E68" s="24"/>
      <x:c r="F68" s="28"/>
      <x:c r="G68" s="28"/>
      <x:c r="H68" s="28"/>
      <x:c r="I68" s="28"/>
      <x:c r="J68" s="29"/>
      <x:c r="K68" s="29"/>
      <x:c r="L68" s="29"/>
      <x:c r="M68" s="30"/>
      <x:c r="N68" s="24"/>
      <x:c r="O68" s="26" t="str">
        <x:f>IF(C68="","",IF(OR(B68="",D68="",E68="",N68=""),"Complete inputs",IF(OR(NOT(ISNUMBER(B68)),NOT(ISNUMBER(I68)),NOT(ISNUMBER(J68)),NOT(ISNUMBER(K68)),NOT(ISNUMBER(L68)),NOT(ISNUMBER(M68)),NOT(ISNUMBER($D$6))),"Complete numbers",IF(WEEKDAY(B68,2)&lt;&gt;1,"Use Monday",IF(OR(I68&lt;0,K68&lt;0,L68&lt;0,M68&lt;0,$D$6&lt;0),"Check negatives","Ready")))))</x:f>
      </x:c>
      <x:c r="P68" s="31" t="str">
        <x:f>IF(C68="","",IF(O68&lt;&gt;"Ready","n.a.",M68*$D$6))</x:f>
      </x:c>
      <x:c r="Q68" s="31" t="str">
        <x:f>IF(C68="","",IF(O68&lt;&gt;"Ready","n.a.",L68+P68))</x:f>
      </x:c>
      <x:c r="R68" s="31" t="str">
        <x:f>IF(C68="","",IF(O68&lt;&gt;"Ready","n.a.",J68-K68-Q68))</x:f>
      </x:c>
      <x:c r="S68" s="32" t="str">
        <x:f>IF(C68="","",IF(O68&lt;&gt;"Ready","n.a.",IF(Q68=0,"n.a.",R68/Q68)))</x:f>
      </x:c>
      <x:c r="T68" s="24"/>
    </x:row>
    <x:row r="69" ht="25" customHeight="1">
      <x:c r="A69" s="2"/>
      <x:c r="B69" s="27"/>
      <x:c r="C69" s="24"/>
      <x:c r="D69" s="24"/>
      <x:c r="E69" s="24"/>
      <x:c r="F69" s="28"/>
      <x:c r="G69" s="28"/>
      <x:c r="H69" s="28"/>
      <x:c r="I69" s="28"/>
      <x:c r="J69" s="29"/>
      <x:c r="K69" s="29"/>
      <x:c r="L69" s="29"/>
      <x:c r="M69" s="30"/>
      <x:c r="N69" s="24"/>
      <x:c r="O69" s="26" t="str">
        <x:f>IF(C69="","",IF(OR(B69="",D69="",E69="",N69=""),"Complete inputs",IF(OR(NOT(ISNUMBER(B69)),NOT(ISNUMBER(I69)),NOT(ISNUMBER(J69)),NOT(ISNUMBER(K69)),NOT(ISNUMBER(L69)),NOT(ISNUMBER(M69)),NOT(ISNUMBER($D$6))),"Complete numbers",IF(WEEKDAY(B69,2)&lt;&gt;1,"Use Monday",IF(OR(I69&lt;0,K69&lt;0,L69&lt;0,M69&lt;0,$D$6&lt;0),"Check negatives","Ready")))))</x:f>
      </x:c>
      <x:c r="P69" s="31" t="str">
        <x:f>IF(C69="","",IF(O69&lt;&gt;"Ready","n.a.",M69*$D$6))</x:f>
      </x:c>
      <x:c r="Q69" s="31" t="str">
        <x:f>IF(C69="","",IF(O69&lt;&gt;"Ready","n.a.",L69+P69))</x:f>
      </x:c>
      <x:c r="R69" s="31" t="str">
        <x:f>IF(C69="","",IF(O69&lt;&gt;"Ready","n.a.",J69-K69-Q69))</x:f>
      </x:c>
      <x:c r="S69" s="32" t="str">
        <x:f>IF(C69="","",IF(O69&lt;&gt;"Ready","n.a.",IF(Q69=0,"n.a.",R69/Q69)))</x:f>
      </x:c>
      <x:c r="T69" s="24"/>
    </x:row>
    <x:row r="70" ht="25" customHeight="1">
      <x:c r="A70" s="2"/>
      <x:c r="B70" s="27"/>
      <x:c r="C70" s="24"/>
      <x:c r="D70" s="24"/>
      <x:c r="E70" s="24"/>
      <x:c r="F70" s="28"/>
      <x:c r="G70" s="28"/>
      <x:c r="H70" s="28"/>
      <x:c r="I70" s="28"/>
      <x:c r="J70" s="29"/>
      <x:c r="K70" s="29"/>
      <x:c r="L70" s="29"/>
      <x:c r="M70" s="30"/>
      <x:c r="N70" s="24"/>
      <x:c r="O70" s="26" t="str">
        <x:f>IF(C70="","",IF(OR(B70="",D70="",E70="",N70=""),"Complete inputs",IF(OR(NOT(ISNUMBER(B70)),NOT(ISNUMBER(I70)),NOT(ISNUMBER(J70)),NOT(ISNUMBER(K70)),NOT(ISNUMBER(L70)),NOT(ISNUMBER(M70)),NOT(ISNUMBER($D$6))),"Complete numbers",IF(WEEKDAY(B70,2)&lt;&gt;1,"Use Monday",IF(OR(I70&lt;0,K70&lt;0,L70&lt;0,M70&lt;0,$D$6&lt;0),"Check negatives","Ready")))))</x:f>
      </x:c>
      <x:c r="P70" s="31" t="str">
        <x:f>IF(C70="","",IF(O70&lt;&gt;"Ready","n.a.",M70*$D$6))</x:f>
      </x:c>
      <x:c r="Q70" s="31" t="str">
        <x:f>IF(C70="","",IF(O70&lt;&gt;"Ready","n.a.",L70+P70))</x:f>
      </x:c>
      <x:c r="R70" s="31" t="str">
        <x:f>IF(C70="","",IF(O70&lt;&gt;"Ready","n.a.",J70-K70-Q70))</x:f>
      </x:c>
      <x:c r="S70" s="32" t="str">
        <x:f>IF(C70="","",IF(O70&lt;&gt;"Ready","n.a.",IF(Q70=0,"n.a.",R70/Q70)))</x:f>
      </x:c>
      <x:c r="T70" s="24"/>
    </x:row>
    <x:row r="71" ht="25" customHeight="1">
      <x:c r="A71" s="2"/>
      <x:c r="B71" s="27"/>
      <x:c r="C71" s="24"/>
      <x:c r="D71" s="24"/>
      <x:c r="E71" s="24"/>
      <x:c r="F71" s="28"/>
      <x:c r="G71" s="28"/>
      <x:c r="H71" s="28"/>
      <x:c r="I71" s="28"/>
      <x:c r="J71" s="29"/>
      <x:c r="K71" s="29"/>
      <x:c r="L71" s="29"/>
      <x:c r="M71" s="30"/>
      <x:c r="N71" s="24"/>
      <x:c r="O71" s="26" t="str">
        <x:f>IF(C71="","",IF(OR(B71="",D71="",E71="",N71=""),"Complete inputs",IF(OR(NOT(ISNUMBER(B71)),NOT(ISNUMBER(I71)),NOT(ISNUMBER(J71)),NOT(ISNUMBER(K71)),NOT(ISNUMBER(L71)),NOT(ISNUMBER(M71)),NOT(ISNUMBER($D$6))),"Complete numbers",IF(WEEKDAY(B71,2)&lt;&gt;1,"Use Monday",IF(OR(I71&lt;0,K71&lt;0,L71&lt;0,M71&lt;0,$D$6&lt;0),"Check negatives","Ready")))))</x:f>
      </x:c>
      <x:c r="P71" s="31" t="str">
        <x:f>IF(C71="","",IF(O71&lt;&gt;"Ready","n.a.",M71*$D$6))</x:f>
      </x:c>
      <x:c r="Q71" s="31" t="str">
        <x:f>IF(C71="","",IF(O71&lt;&gt;"Ready","n.a.",L71+P71))</x:f>
      </x:c>
      <x:c r="R71" s="31" t="str">
        <x:f>IF(C71="","",IF(O71&lt;&gt;"Ready","n.a.",J71-K71-Q71))</x:f>
      </x:c>
      <x:c r="S71" s="32" t="str">
        <x:f>IF(C71="","",IF(O71&lt;&gt;"Ready","n.a.",IF(Q71=0,"n.a.",R71/Q71)))</x:f>
      </x:c>
      <x:c r="T71" s="24"/>
    </x:row>
    <x:row r="72" ht="25" customHeight="1">
      <x:c r="A72" s="2"/>
      <x:c r="B72" s="27"/>
      <x:c r="C72" s="24"/>
      <x:c r="D72" s="24"/>
      <x:c r="E72" s="24"/>
      <x:c r="F72" s="28"/>
      <x:c r="G72" s="28"/>
      <x:c r="H72" s="28"/>
      <x:c r="I72" s="28"/>
      <x:c r="J72" s="29"/>
      <x:c r="K72" s="29"/>
      <x:c r="L72" s="29"/>
      <x:c r="M72" s="30"/>
      <x:c r="N72" s="24"/>
      <x:c r="O72" s="26" t="str">
        <x:f>IF(C72="","",IF(OR(B72="",D72="",E72="",N72=""),"Complete inputs",IF(OR(NOT(ISNUMBER(B72)),NOT(ISNUMBER(I72)),NOT(ISNUMBER(J72)),NOT(ISNUMBER(K72)),NOT(ISNUMBER(L72)),NOT(ISNUMBER(M72)),NOT(ISNUMBER($D$6))),"Complete numbers",IF(WEEKDAY(B72,2)&lt;&gt;1,"Use Monday",IF(OR(I72&lt;0,K72&lt;0,L72&lt;0,M72&lt;0,$D$6&lt;0),"Check negatives","Ready")))))</x:f>
      </x:c>
      <x:c r="P72" s="31" t="str">
        <x:f>IF(C72="","",IF(O72&lt;&gt;"Ready","n.a.",M72*$D$6))</x:f>
      </x:c>
      <x:c r="Q72" s="31" t="str">
        <x:f>IF(C72="","",IF(O72&lt;&gt;"Ready","n.a.",L72+P72))</x:f>
      </x:c>
      <x:c r="R72" s="31" t="str">
        <x:f>IF(C72="","",IF(O72&lt;&gt;"Ready","n.a.",J72-K72-Q72))</x:f>
      </x:c>
      <x:c r="S72" s="32" t="str">
        <x:f>IF(C72="","",IF(O72&lt;&gt;"Ready","n.a.",IF(Q72=0,"n.a.",R72/Q72)))</x:f>
      </x:c>
      <x:c r="T72" s="24"/>
    </x:row>
    <x:row r="73" ht="25" customHeight="1">
      <x:c r="A73" s="2"/>
      <x:c r="B73" s="27"/>
      <x:c r="C73" s="24"/>
      <x:c r="D73" s="24"/>
      <x:c r="E73" s="24"/>
      <x:c r="F73" s="28"/>
      <x:c r="G73" s="28"/>
      <x:c r="H73" s="28"/>
      <x:c r="I73" s="28"/>
      <x:c r="J73" s="29"/>
      <x:c r="K73" s="29"/>
      <x:c r="L73" s="29"/>
      <x:c r="M73" s="30"/>
      <x:c r="N73" s="24"/>
      <x:c r="O73" s="26" t="str">
        <x:f>IF(C73="","",IF(OR(B73="",D73="",E73="",N73=""),"Complete inputs",IF(OR(NOT(ISNUMBER(B73)),NOT(ISNUMBER(I73)),NOT(ISNUMBER(J73)),NOT(ISNUMBER(K73)),NOT(ISNUMBER(L73)),NOT(ISNUMBER(M73)),NOT(ISNUMBER($D$6))),"Complete numbers",IF(WEEKDAY(B73,2)&lt;&gt;1,"Use Monday",IF(OR(I73&lt;0,K73&lt;0,L73&lt;0,M73&lt;0,$D$6&lt;0),"Check negatives","Ready")))))</x:f>
      </x:c>
      <x:c r="P73" s="31" t="str">
        <x:f>IF(C73="","",IF(O73&lt;&gt;"Ready","n.a.",M73*$D$6))</x:f>
      </x:c>
      <x:c r="Q73" s="31" t="str">
        <x:f>IF(C73="","",IF(O73&lt;&gt;"Ready","n.a.",L73+P73))</x:f>
      </x:c>
      <x:c r="R73" s="31" t="str">
        <x:f>IF(C73="","",IF(O73&lt;&gt;"Ready","n.a.",J73-K73-Q73))</x:f>
      </x:c>
      <x:c r="S73" s="32" t="str">
        <x:f>IF(C73="","",IF(O73&lt;&gt;"Ready","n.a.",IF(Q73=0,"n.a.",R73/Q73)))</x:f>
      </x:c>
      <x:c r="T73" s="24"/>
    </x:row>
    <x:row r="74" ht="25" customHeight="1">
      <x:c r="A74" s="2"/>
      <x:c r="B74" s="27"/>
      <x:c r="C74" s="24"/>
      <x:c r="D74" s="24"/>
      <x:c r="E74" s="24"/>
      <x:c r="F74" s="28"/>
      <x:c r="G74" s="28"/>
      <x:c r="H74" s="28"/>
      <x:c r="I74" s="28"/>
      <x:c r="J74" s="29"/>
      <x:c r="K74" s="29"/>
      <x:c r="L74" s="29"/>
      <x:c r="M74" s="30"/>
      <x:c r="N74" s="24"/>
      <x:c r="O74" s="26" t="str">
        <x:f>IF(C74="","",IF(OR(B74="",D74="",E74="",N74=""),"Complete inputs",IF(OR(NOT(ISNUMBER(B74)),NOT(ISNUMBER(I74)),NOT(ISNUMBER(J74)),NOT(ISNUMBER(K74)),NOT(ISNUMBER(L74)),NOT(ISNUMBER(M74)),NOT(ISNUMBER($D$6))),"Complete numbers",IF(WEEKDAY(B74,2)&lt;&gt;1,"Use Monday",IF(OR(I74&lt;0,K74&lt;0,L74&lt;0,M74&lt;0,$D$6&lt;0),"Check negatives","Ready")))))</x:f>
      </x:c>
      <x:c r="P74" s="31" t="str">
        <x:f>IF(C74="","",IF(O74&lt;&gt;"Ready","n.a.",M74*$D$6))</x:f>
      </x:c>
      <x:c r="Q74" s="31" t="str">
        <x:f>IF(C74="","",IF(O74&lt;&gt;"Ready","n.a.",L74+P74))</x:f>
      </x:c>
      <x:c r="R74" s="31" t="str">
        <x:f>IF(C74="","",IF(O74&lt;&gt;"Ready","n.a.",J74-K74-Q74))</x:f>
      </x:c>
      <x:c r="S74" s="32" t="str">
        <x:f>IF(C74="","",IF(O74&lt;&gt;"Ready","n.a.",IF(Q74=0,"n.a.",R74/Q74)))</x:f>
      </x:c>
      <x:c r="T74" s="24"/>
    </x:row>
    <x:row r="75" ht="25" customHeight="1">
      <x:c r="A75" s="2"/>
      <x:c r="B75" s="27"/>
      <x:c r="C75" s="24"/>
      <x:c r="D75" s="24"/>
      <x:c r="E75" s="24"/>
      <x:c r="F75" s="28"/>
      <x:c r="G75" s="28"/>
      <x:c r="H75" s="28"/>
      <x:c r="I75" s="28"/>
      <x:c r="J75" s="29"/>
      <x:c r="K75" s="29"/>
      <x:c r="L75" s="29"/>
      <x:c r="M75" s="30"/>
      <x:c r="N75" s="24"/>
      <x:c r="O75" s="26" t="str">
        <x:f>IF(C75="","",IF(OR(B75="",D75="",E75="",N75=""),"Complete inputs",IF(OR(NOT(ISNUMBER(B75)),NOT(ISNUMBER(I75)),NOT(ISNUMBER(J75)),NOT(ISNUMBER(K75)),NOT(ISNUMBER(L75)),NOT(ISNUMBER(M75)),NOT(ISNUMBER($D$6))),"Complete numbers",IF(WEEKDAY(B75,2)&lt;&gt;1,"Use Monday",IF(OR(I75&lt;0,K75&lt;0,L75&lt;0,M75&lt;0,$D$6&lt;0),"Check negatives","Ready")))))</x:f>
      </x:c>
      <x:c r="P75" s="31" t="str">
        <x:f>IF(C75="","",IF(O75&lt;&gt;"Ready","n.a.",M75*$D$6))</x:f>
      </x:c>
      <x:c r="Q75" s="31" t="str">
        <x:f>IF(C75="","",IF(O75&lt;&gt;"Ready","n.a.",L75+P75))</x:f>
      </x:c>
      <x:c r="R75" s="31" t="str">
        <x:f>IF(C75="","",IF(O75&lt;&gt;"Ready","n.a.",J75-K75-Q75))</x:f>
      </x:c>
      <x:c r="S75" s="32" t="str">
        <x:f>IF(C75="","",IF(O75&lt;&gt;"Ready","n.a.",IF(Q75=0,"n.a.",R75/Q75)))</x:f>
      </x:c>
      <x:c r="T75" s="24"/>
    </x:row>
    <x:row r="76" ht="25" customHeight="1">
      <x:c r="A76" s="2"/>
      <x:c r="B76" s="27"/>
      <x:c r="C76" s="24"/>
      <x:c r="D76" s="24"/>
      <x:c r="E76" s="24"/>
      <x:c r="F76" s="28"/>
      <x:c r="G76" s="28"/>
      <x:c r="H76" s="28"/>
      <x:c r="I76" s="28"/>
      <x:c r="J76" s="29"/>
      <x:c r="K76" s="29"/>
      <x:c r="L76" s="29"/>
      <x:c r="M76" s="30"/>
      <x:c r="N76" s="24"/>
      <x:c r="O76" s="26" t="str">
        <x:f>IF(C76="","",IF(OR(B76="",D76="",E76="",N76=""),"Complete inputs",IF(OR(NOT(ISNUMBER(B76)),NOT(ISNUMBER(I76)),NOT(ISNUMBER(J76)),NOT(ISNUMBER(K76)),NOT(ISNUMBER(L76)),NOT(ISNUMBER(M76)),NOT(ISNUMBER($D$6))),"Complete numbers",IF(WEEKDAY(B76,2)&lt;&gt;1,"Use Monday",IF(OR(I76&lt;0,K76&lt;0,L76&lt;0,M76&lt;0,$D$6&lt;0),"Check negatives","Ready")))))</x:f>
      </x:c>
      <x:c r="P76" s="31" t="str">
        <x:f>IF(C76="","",IF(O76&lt;&gt;"Ready","n.a.",M76*$D$6))</x:f>
      </x:c>
      <x:c r="Q76" s="31" t="str">
        <x:f>IF(C76="","",IF(O76&lt;&gt;"Ready","n.a.",L76+P76))</x:f>
      </x:c>
      <x:c r="R76" s="31" t="str">
        <x:f>IF(C76="","",IF(O76&lt;&gt;"Ready","n.a.",J76-K76-Q76))</x:f>
      </x:c>
      <x:c r="S76" s="32" t="str">
        <x:f>IF(C76="","",IF(O76&lt;&gt;"Ready","n.a.",IF(Q76=0,"n.a.",R76/Q76)))</x:f>
      </x:c>
      <x:c r="T76" s="24"/>
    </x:row>
    <x:row r="77" ht="25" customHeight="1">
      <x:c r="A77" s="2"/>
      <x:c r="B77" s="27"/>
      <x:c r="C77" s="24"/>
      <x:c r="D77" s="24"/>
      <x:c r="E77" s="24"/>
      <x:c r="F77" s="28"/>
      <x:c r="G77" s="28"/>
      <x:c r="H77" s="28"/>
      <x:c r="I77" s="28"/>
      <x:c r="J77" s="29"/>
      <x:c r="K77" s="29"/>
      <x:c r="L77" s="29"/>
      <x:c r="M77" s="30"/>
      <x:c r="N77" s="24"/>
      <x:c r="O77" s="26" t="str">
        <x:f>IF(C77="","",IF(OR(B77="",D77="",E77="",N77=""),"Complete inputs",IF(OR(NOT(ISNUMBER(B77)),NOT(ISNUMBER(I77)),NOT(ISNUMBER(J77)),NOT(ISNUMBER(K77)),NOT(ISNUMBER(L77)),NOT(ISNUMBER(M77)),NOT(ISNUMBER($D$6))),"Complete numbers",IF(WEEKDAY(B77,2)&lt;&gt;1,"Use Monday",IF(OR(I77&lt;0,K77&lt;0,L77&lt;0,M77&lt;0,$D$6&lt;0),"Check negatives","Ready")))))</x:f>
      </x:c>
      <x:c r="P77" s="31" t="str">
        <x:f>IF(C77="","",IF(O77&lt;&gt;"Ready","n.a.",M77*$D$6))</x:f>
      </x:c>
      <x:c r="Q77" s="31" t="str">
        <x:f>IF(C77="","",IF(O77&lt;&gt;"Ready","n.a.",L77+P77))</x:f>
      </x:c>
      <x:c r="R77" s="31" t="str">
        <x:f>IF(C77="","",IF(O77&lt;&gt;"Ready","n.a.",J77-K77-Q77))</x:f>
      </x:c>
      <x:c r="S77" s="32" t="str">
        <x:f>IF(C77="","",IF(O77&lt;&gt;"Ready","n.a.",IF(Q77=0,"n.a.",R77/Q77)))</x:f>
      </x:c>
      <x:c r="T77" s="24"/>
    </x:row>
    <x:row r="78" ht="25" customHeight="1">
      <x:c r="A78" s="2"/>
      <x:c r="B78" s="27"/>
      <x:c r="C78" s="24"/>
      <x:c r="D78" s="24"/>
      <x:c r="E78" s="24"/>
      <x:c r="F78" s="28"/>
      <x:c r="G78" s="28"/>
      <x:c r="H78" s="28"/>
      <x:c r="I78" s="28"/>
      <x:c r="J78" s="29"/>
      <x:c r="K78" s="29"/>
      <x:c r="L78" s="29"/>
      <x:c r="M78" s="30"/>
      <x:c r="N78" s="24"/>
      <x:c r="O78" s="26" t="str">
        <x:f>IF(C78="","",IF(OR(B78="",D78="",E78="",N78=""),"Complete inputs",IF(OR(NOT(ISNUMBER(B78)),NOT(ISNUMBER(I78)),NOT(ISNUMBER(J78)),NOT(ISNUMBER(K78)),NOT(ISNUMBER(L78)),NOT(ISNUMBER(M78)),NOT(ISNUMBER($D$6))),"Complete numbers",IF(WEEKDAY(B78,2)&lt;&gt;1,"Use Monday",IF(OR(I78&lt;0,K78&lt;0,L78&lt;0,M78&lt;0,$D$6&lt;0),"Check negatives","Ready")))))</x:f>
      </x:c>
      <x:c r="P78" s="31" t="str">
        <x:f>IF(C78="","",IF(O78&lt;&gt;"Ready","n.a.",M78*$D$6))</x:f>
      </x:c>
      <x:c r="Q78" s="31" t="str">
        <x:f>IF(C78="","",IF(O78&lt;&gt;"Ready","n.a.",L78+P78))</x:f>
      </x:c>
      <x:c r="R78" s="31" t="str">
        <x:f>IF(C78="","",IF(O78&lt;&gt;"Ready","n.a.",J78-K78-Q78))</x:f>
      </x:c>
      <x:c r="S78" s="32" t="str">
        <x:f>IF(C78="","",IF(O78&lt;&gt;"Ready","n.a.",IF(Q78=0,"n.a.",R78/Q78)))</x:f>
      </x:c>
      <x:c r="T78" s="24"/>
    </x:row>
    <x:row r="79" ht="25" customHeight="1">
      <x:c r="A79" s="2"/>
      <x:c r="B79" s="27"/>
      <x:c r="C79" s="24"/>
      <x:c r="D79" s="24"/>
      <x:c r="E79" s="24"/>
      <x:c r="F79" s="28"/>
      <x:c r="G79" s="28"/>
      <x:c r="H79" s="28"/>
      <x:c r="I79" s="28"/>
      <x:c r="J79" s="29"/>
      <x:c r="K79" s="29"/>
      <x:c r="L79" s="29"/>
      <x:c r="M79" s="30"/>
      <x:c r="N79" s="24"/>
      <x:c r="O79" s="26" t="str">
        <x:f>IF(C79="","",IF(OR(B79="",D79="",E79="",N79=""),"Complete inputs",IF(OR(NOT(ISNUMBER(B79)),NOT(ISNUMBER(I79)),NOT(ISNUMBER(J79)),NOT(ISNUMBER(K79)),NOT(ISNUMBER(L79)),NOT(ISNUMBER(M79)),NOT(ISNUMBER($D$6))),"Complete numbers",IF(WEEKDAY(B79,2)&lt;&gt;1,"Use Monday",IF(OR(I79&lt;0,K79&lt;0,L79&lt;0,M79&lt;0,$D$6&lt;0),"Check negatives","Ready")))))</x:f>
      </x:c>
      <x:c r="P79" s="31" t="str">
        <x:f>IF(C79="","",IF(O79&lt;&gt;"Ready","n.a.",M79*$D$6))</x:f>
      </x:c>
      <x:c r="Q79" s="31" t="str">
        <x:f>IF(C79="","",IF(O79&lt;&gt;"Ready","n.a.",L79+P79))</x:f>
      </x:c>
      <x:c r="R79" s="31" t="str">
        <x:f>IF(C79="","",IF(O79&lt;&gt;"Ready","n.a.",J79-K79-Q79))</x:f>
      </x:c>
      <x:c r="S79" s="32" t="str">
        <x:f>IF(C79="","",IF(O79&lt;&gt;"Ready","n.a.",IF(Q79=0,"n.a.",R79/Q79)))</x:f>
      </x:c>
      <x:c r="T79" s="24"/>
    </x:row>
    <x:row r="80" ht="25" customHeight="1">
      <x:c r="A80" s="2"/>
      <x:c r="B80" s="27"/>
      <x:c r="C80" s="24"/>
      <x:c r="D80" s="24"/>
      <x:c r="E80" s="24"/>
      <x:c r="F80" s="28"/>
      <x:c r="G80" s="28"/>
      <x:c r="H80" s="28"/>
      <x:c r="I80" s="28"/>
      <x:c r="J80" s="29"/>
      <x:c r="K80" s="29"/>
      <x:c r="L80" s="29"/>
      <x:c r="M80" s="30"/>
      <x:c r="N80" s="24"/>
      <x:c r="O80" s="26" t="str">
        <x:f>IF(C80="","",IF(OR(B80="",D80="",E80="",N80=""),"Complete inputs",IF(OR(NOT(ISNUMBER(B80)),NOT(ISNUMBER(I80)),NOT(ISNUMBER(J80)),NOT(ISNUMBER(K80)),NOT(ISNUMBER(L80)),NOT(ISNUMBER(M80)),NOT(ISNUMBER($D$6))),"Complete numbers",IF(WEEKDAY(B80,2)&lt;&gt;1,"Use Monday",IF(OR(I80&lt;0,K80&lt;0,L80&lt;0,M80&lt;0,$D$6&lt;0),"Check negatives","Ready")))))</x:f>
      </x:c>
      <x:c r="P80" s="31" t="str">
        <x:f>IF(C80="","",IF(O80&lt;&gt;"Ready","n.a.",M80*$D$6))</x:f>
      </x:c>
      <x:c r="Q80" s="31" t="str">
        <x:f>IF(C80="","",IF(O80&lt;&gt;"Ready","n.a.",L80+P80))</x:f>
      </x:c>
      <x:c r="R80" s="31" t="str">
        <x:f>IF(C80="","",IF(O80&lt;&gt;"Ready","n.a.",J80-K80-Q80))</x:f>
      </x:c>
      <x:c r="S80" s="32" t="str">
        <x:f>IF(C80="","",IF(O80&lt;&gt;"Ready","n.a.",IF(Q80=0,"n.a.",R80/Q80)))</x:f>
      </x:c>
      <x:c r="T80" s="24"/>
    </x:row>
    <x:row r="81" ht="25" customHeight="1">
      <x:c r="A81" s="2"/>
      <x:c r="B81" s="27"/>
      <x:c r="C81" s="24"/>
      <x:c r="D81" s="24"/>
      <x:c r="E81" s="24"/>
      <x:c r="F81" s="28"/>
      <x:c r="G81" s="28"/>
      <x:c r="H81" s="28"/>
      <x:c r="I81" s="28"/>
      <x:c r="J81" s="29"/>
      <x:c r="K81" s="29"/>
      <x:c r="L81" s="29"/>
      <x:c r="M81" s="30"/>
      <x:c r="N81" s="24"/>
      <x:c r="O81" s="26" t="str">
        <x:f>IF(C81="","",IF(OR(B81="",D81="",E81="",N81=""),"Complete inputs",IF(OR(NOT(ISNUMBER(B81)),NOT(ISNUMBER(I81)),NOT(ISNUMBER(J81)),NOT(ISNUMBER(K81)),NOT(ISNUMBER(L81)),NOT(ISNUMBER(M81)),NOT(ISNUMBER($D$6))),"Complete numbers",IF(WEEKDAY(B81,2)&lt;&gt;1,"Use Monday",IF(OR(I81&lt;0,K81&lt;0,L81&lt;0,M81&lt;0,$D$6&lt;0),"Check negatives","Ready")))))</x:f>
      </x:c>
      <x:c r="P81" s="31" t="str">
        <x:f>IF(C81="","",IF(O81&lt;&gt;"Ready","n.a.",M81*$D$6))</x:f>
      </x:c>
      <x:c r="Q81" s="31" t="str">
        <x:f>IF(C81="","",IF(O81&lt;&gt;"Ready","n.a.",L81+P81))</x:f>
      </x:c>
      <x:c r="R81" s="31" t="str">
        <x:f>IF(C81="","",IF(O81&lt;&gt;"Ready","n.a.",J81-K81-Q81))</x:f>
      </x:c>
      <x:c r="S81" s="32" t="str">
        <x:f>IF(C81="","",IF(O81&lt;&gt;"Ready","n.a.",IF(Q81=0,"n.a.",R81/Q81)))</x:f>
      </x:c>
      <x:c r="T81" s="24"/>
    </x:row>
    <x:row r="82" ht="25" customHeight="1">
      <x:c r="A82" s="2"/>
      <x:c r="B82" s="27"/>
      <x:c r="C82" s="24"/>
      <x:c r="D82" s="24"/>
      <x:c r="E82" s="24"/>
      <x:c r="F82" s="28"/>
      <x:c r="G82" s="28"/>
      <x:c r="H82" s="28"/>
      <x:c r="I82" s="28"/>
      <x:c r="J82" s="29"/>
      <x:c r="K82" s="29"/>
      <x:c r="L82" s="29"/>
      <x:c r="M82" s="30"/>
      <x:c r="N82" s="24"/>
      <x:c r="O82" s="26" t="str">
        <x:f>IF(C82="","",IF(OR(B82="",D82="",E82="",N82=""),"Complete inputs",IF(OR(NOT(ISNUMBER(B82)),NOT(ISNUMBER(I82)),NOT(ISNUMBER(J82)),NOT(ISNUMBER(K82)),NOT(ISNUMBER(L82)),NOT(ISNUMBER(M82)),NOT(ISNUMBER($D$6))),"Complete numbers",IF(WEEKDAY(B82,2)&lt;&gt;1,"Use Monday",IF(OR(I82&lt;0,K82&lt;0,L82&lt;0,M82&lt;0,$D$6&lt;0),"Check negatives","Ready")))))</x:f>
      </x:c>
      <x:c r="P82" s="31" t="str">
        <x:f>IF(C82="","",IF(O82&lt;&gt;"Ready","n.a.",M82*$D$6))</x:f>
      </x:c>
      <x:c r="Q82" s="31" t="str">
        <x:f>IF(C82="","",IF(O82&lt;&gt;"Ready","n.a.",L82+P82))</x:f>
      </x:c>
      <x:c r="R82" s="31" t="str">
        <x:f>IF(C82="","",IF(O82&lt;&gt;"Ready","n.a.",J82-K82-Q82))</x:f>
      </x:c>
      <x:c r="S82" s="32" t="str">
        <x:f>IF(C82="","",IF(O82&lt;&gt;"Ready","n.a.",IF(Q82=0,"n.a.",R82/Q82)))</x:f>
      </x:c>
      <x:c r="T82" s="24"/>
    </x:row>
    <x:row r="83" ht="25" customHeight="1">
      <x:c r="A83" s="2"/>
      <x:c r="B83" s="27"/>
      <x:c r="C83" s="24"/>
      <x:c r="D83" s="24"/>
      <x:c r="E83" s="24"/>
      <x:c r="F83" s="28"/>
      <x:c r="G83" s="28"/>
      <x:c r="H83" s="28"/>
      <x:c r="I83" s="28"/>
      <x:c r="J83" s="29"/>
      <x:c r="K83" s="29"/>
      <x:c r="L83" s="29"/>
      <x:c r="M83" s="30"/>
      <x:c r="N83" s="24"/>
      <x:c r="O83" s="26" t="str">
        <x:f>IF(C83="","",IF(OR(B83="",D83="",E83="",N83=""),"Complete inputs",IF(OR(NOT(ISNUMBER(B83)),NOT(ISNUMBER(I83)),NOT(ISNUMBER(J83)),NOT(ISNUMBER(K83)),NOT(ISNUMBER(L83)),NOT(ISNUMBER(M83)),NOT(ISNUMBER($D$6))),"Complete numbers",IF(WEEKDAY(B83,2)&lt;&gt;1,"Use Monday",IF(OR(I83&lt;0,K83&lt;0,L83&lt;0,M83&lt;0,$D$6&lt;0),"Check negatives","Ready")))))</x:f>
      </x:c>
      <x:c r="P83" s="31" t="str">
        <x:f>IF(C83="","",IF(O83&lt;&gt;"Ready","n.a.",M83*$D$6))</x:f>
      </x:c>
      <x:c r="Q83" s="31" t="str">
        <x:f>IF(C83="","",IF(O83&lt;&gt;"Ready","n.a.",L83+P83))</x:f>
      </x:c>
      <x:c r="R83" s="31" t="str">
        <x:f>IF(C83="","",IF(O83&lt;&gt;"Ready","n.a.",J83-K83-Q83))</x:f>
      </x:c>
      <x:c r="S83" s="32" t="str">
        <x:f>IF(C83="","",IF(O83&lt;&gt;"Ready","n.a.",IF(Q83=0,"n.a.",R83/Q83)))</x:f>
      </x:c>
      <x:c r="T83" s="24"/>
    </x:row>
    <x:row r="84" ht="25" customHeight="1">
      <x:c r="A84" s="2"/>
      <x:c r="B84" s="27"/>
      <x:c r="C84" s="24"/>
      <x:c r="D84" s="24"/>
      <x:c r="E84" s="24"/>
      <x:c r="F84" s="28"/>
      <x:c r="G84" s="28"/>
      <x:c r="H84" s="28"/>
      <x:c r="I84" s="28"/>
      <x:c r="J84" s="29"/>
      <x:c r="K84" s="29"/>
      <x:c r="L84" s="29"/>
      <x:c r="M84" s="30"/>
      <x:c r="N84" s="24"/>
      <x:c r="O84" s="26" t="str">
        <x:f>IF(C84="","",IF(OR(B84="",D84="",E84="",N84=""),"Complete inputs",IF(OR(NOT(ISNUMBER(B84)),NOT(ISNUMBER(I84)),NOT(ISNUMBER(J84)),NOT(ISNUMBER(K84)),NOT(ISNUMBER(L84)),NOT(ISNUMBER(M84)),NOT(ISNUMBER($D$6))),"Complete numbers",IF(WEEKDAY(B84,2)&lt;&gt;1,"Use Monday",IF(OR(I84&lt;0,K84&lt;0,L84&lt;0,M84&lt;0,$D$6&lt;0),"Check negatives","Ready")))))</x:f>
      </x:c>
      <x:c r="P84" s="31" t="str">
        <x:f>IF(C84="","",IF(O84&lt;&gt;"Ready","n.a.",M84*$D$6))</x:f>
      </x:c>
      <x:c r="Q84" s="31" t="str">
        <x:f>IF(C84="","",IF(O84&lt;&gt;"Ready","n.a.",L84+P84))</x:f>
      </x:c>
      <x:c r="R84" s="31" t="str">
        <x:f>IF(C84="","",IF(O84&lt;&gt;"Ready","n.a.",J84-K84-Q84))</x:f>
      </x:c>
      <x:c r="S84" s="32" t="str">
        <x:f>IF(C84="","",IF(O84&lt;&gt;"Ready","n.a.",IF(Q84=0,"n.a.",R84/Q84)))</x:f>
      </x:c>
      <x:c r="T84" s="24"/>
    </x:row>
    <x:row r="85" ht="25" customHeight="1">
      <x:c r="A85" s="2"/>
      <x:c r="B85" s="27"/>
      <x:c r="C85" s="24"/>
      <x:c r="D85" s="24"/>
      <x:c r="E85" s="24"/>
      <x:c r="F85" s="28"/>
      <x:c r="G85" s="28"/>
      <x:c r="H85" s="28"/>
      <x:c r="I85" s="28"/>
      <x:c r="J85" s="29"/>
      <x:c r="K85" s="29"/>
      <x:c r="L85" s="29"/>
      <x:c r="M85" s="30"/>
      <x:c r="N85" s="24"/>
      <x:c r="O85" s="26" t="str">
        <x:f>IF(C85="","",IF(OR(B85="",D85="",E85="",N85=""),"Complete inputs",IF(OR(NOT(ISNUMBER(B85)),NOT(ISNUMBER(I85)),NOT(ISNUMBER(J85)),NOT(ISNUMBER(K85)),NOT(ISNUMBER(L85)),NOT(ISNUMBER(M85)),NOT(ISNUMBER($D$6))),"Complete numbers",IF(WEEKDAY(B85,2)&lt;&gt;1,"Use Monday",IF(OR(I85&lt;0,K85&lt;0,L85&lt;0,M85&lt;0,$D$6&lt;0),"Check negatives","Ready")))))</x:f>
      </x:c>
      <x:c r="P85" s="31" t="str">
        <x:f>IF(C85="","",IF(O85&lt;&gt;"Ready","n.a.",M85*$D$6))</x:f>
      </x:c>
      <x:c r="Q85" s="31" t="str">
        <x:f>IF(C85="","",IF(O85&lt;&gt;"Ready","n.a.",L85+P85))</x:f>
      </x:c>
      <x:c r="R85" s="31" t="str">
        <x:f>IF(C85="","",IF(O85&lt;&gt;"Ready","n.a.",J85-K85-Q85))</x:f>
      </x:c>
      <x:c r="S85" s="32" t="str">
        <x:f>IF(C85="","",IF(O85&lt;&gt;"Ready","n.a.",IF(Q85=0,"n.a.",R85/Q85)))</x:f>
      </x:c>
      <x:c r="T85" s="24"/>
    </x:row>
    <x:row r="86" ht="25" customHeight="1">
      <x:c r="A86" s="2"/>
      <x:c r="B86" s="27"/>
      <x:c r="C86" s="24"/>
      <x:c r="D86" s="24"/>
      <x:c r="E86" s="24"/>
      <x:c r="F86" s="28"/>
      <x:c r="G86" s="28"/>
      <x:c r="H86" s="28"/>
      <x:c r="I86" s="28"/>
      <x:c r="J86" s="29"/>
      <x:c r="K86" s="29"/>
      <x:c r="L86" s="29"/>
      <x:c r="M86" s="30"/>
      <x:c r="N86" s="24"/>
      <x:c r="O86" s="26" t="str">
        <x:f>IF(C86="","",IF(OR(B86="",D86="",E86="",N86=""),"Complete inputs",IF(OR(NOT(ISNUMBER(B86)),NOT(ISNUMBER(I86)),NOT(ISNUMBER(J86)),NOT(ISNUMBER(K86)),NOT(ISNUMBER(L86)),NOT(ISNUMBER(M86)),NOT(ISNUMBER($D$6))),"Complete numbers",IF(WEEKDAY(B86,2)&lt;&gt;1,"Use Monday",IF(OR(I86&lt;0,K86&lt;0,L86&lt;0,M86&lt;0,$D$6&lt;0),"Check negatives","Ready")))))</x:f>
      </x:c>
      <x:c r="P86" s="31" t="str">
        <x:f>IF(C86="","",IF(O86&lt;&gt;"Ready","n.a.",M86*$D$6))</x:f>
      </x:c>
      <x:c r="Q86" s="31" t="str">
        <x:f>IF(C86="","",IF(O86&lt;&gt;"Ready","n.a.",L86+P86))</x:f>
      </x:c>
      <x:c r="R86" s="31" t="str">
        <x:f>IF(C86="","",IF(O86&lt;&gt;"Ready","n.a.",J86-K86-Q86))</x:f>
      </x:c>
      <x:c r="S86" s="32" t="str">
        <x:f>IF(C86="","",IF(O86&lt;&gt;"Ready","n.a.",IF(Q86=0,"n.a.",R86/Q86)))</x:f>
      </x:c>
      <x:c r="T86" s="24"/>
    </x:row>
    <x:row r="87" ht="25" customHeight="1">
      <x:c r="A87" s="2"/>
      <x:c r="B87" s="27"/>
      <x:c r="C87" s="24"/>
      <x:c r="D87" s="24"/>
      <x:c r="E87" s="24"/>
      <x:c r="F87" s="28"/>
      <x:c r="G87" s="28"/>
      <x:c r="H87" s="28"/>
      <x:c r="I87" s="28"/>
      <x:c r="J87" s="29"/>
      <x:c r="K87" s="29"/>
      <x:c r="L87" s="29"/>
      <x:c r="M87" s="30"/>
      <x:c r="N87" s="24"/>
      <x:c r="O87" s="26" t="str">
        <x:f>IF(C87="","",IF(OR(B87="",D87="",E87="",N87=""),"Complete inputs",IF(OR(NOT(ISNUMBER(B87)),NOT(ISNUMBER(I87)),NOT(ISNUMBER(J87)),NOT(ISNUMBER(K87)),NOT(ISNUMBER(L87)),NOT(ISNUMBER(M87)),NOT(ISNUMBER($D$6))),"Complete numbers",IF(WEEKDAY(B87,2)&lt;&gt;1,"Use Monday",IF(OR(I87&lt;0,K87&lt;0,L87&lt;0,M87&lt;0,$D$6&lt;0),"Check negatives","Ready")))))</x:f>
      </x:c>
      <x:c r="P87" s="31" t="str">
        <x:f>IF(C87="","",IF(O87&lt;&gt;"Ready","n.a.",M87*$D$6))</x:f>
      </x:c>
      <x:c r="Q87" s="31" t="str">
        <x:f>IF(C87="","",IF(O87&lt;&gt;"Ready","n.a.",L87+P87))</x:f>
      </x:c>
      <x:c r="R87" s="31" t="str">
        <x:f>IF(C87="","",IF(O87&lt;&gt;"Ready","n.a.",J87-K87-Q87))</x:f>
      </x:c>
      <x:c r="S87" s="32" t="str">
        <x:f>IF(C87="","",IF(O87&lt;&gt;"Ready","n.a.",IF(Q87=0,"n.a.",R87/Q87)))</x:f>
      </x:c>
      <x:c r="T87" s="24"/>
    </x:row>
    <x:row r="88" ht="25" customHeight="1">
      <x:c r="A88" s="2"/>
      <x:c r="B88" s="27"/>
      <x:c r="C88" s="24"/>
      <x:c r="D88" s="24"/>
      <x:c r="E88" s="24"/>
      <x:c r="F88" s="28"/>
      <x:c r="G88" s="28"/>
      <x:c r="H88" s="28"/>
      <x:c r="I88" s="28"/>
      <x:c r="J88" s="29"/>
      <x:c r="K88" s="29"/>
      <x:c r="L88" s="29"/>
      <x:c r="M88" s="30"/>
      <x:c r="N88" s="24"/>
      <x:c r="O88" s="26" t="str">
        <x:f>IF(C88="","",IF(OR(B88="",D88="",E88="",N88=""),"Complete inputs",IF(OR(NOT(ISNUMBER(B88)),NOT(ISNUMBER(I88)),NOT(ISNUMBER(J88)),NOT(ISNUMBER(K88)),NOT(ISNUMBER(L88)),NOT(ISNUMBER(M88)),NOT(ISNUMBER($D$6))),"Complete numbers",IF(WEEKDAY(B88,2)&lt;&gt;1,"Use Monday",IF(OR(I88&lt;0,K88&lt;0,L88&lt;0,M88&lt;0,$D$6&lt;0),"Check negatives","Ready")))))</x:f>
      </x:c>
      <x:c r="P88" s="31" t="str">
        <x:f>IF(C88="","",IF(O88&lt;&gt;"Ready","n.a.",M88*$D$6))</x:f>
      </x:c>
      <x:c r="Q88" s="31" t="str">
        <x:f>IF(C88="","",IF(O88&lt;&gt;"Ready","n.a.",L88+P88))</x:f>
      </x:c>
      <x:c r="R88" s="31" t="str">
        <x:f>IF(C88="","",IF(O88&lt;&gt;"Ready","n.a.",J88-K88-Q88))</x:f>
      </x:c>
      <x:c r="S88" s="32" t="str">
        <x:f>IF(C88="","",IF(O88&lt;&gt;"Ready","n.a.",IF(Q88=0,"n.a.",R88/Q88)))</x:f>
      </x:c>
      <x:c r="T88" s="24"/>
    </x:row>
    <x:row r="89" ht="25" customHeight="1">
      <x:c r="A89" s="2"/>
      <x:c r="B89" s="27"/>
      <x:c r="C89" s="24"/>
      <x:c r="D89" s="24"/>
      <x:c r="E89" s="24"/>
      <x:c r="F89" s="28"/>
      <x:c r="G89" s="28"/>
      <x:c r="H89" s="28"/>
      <x:c r="I89" s="28"/>
      <x:c r="J89" s="29"/>
      <x:c r="K89" s="29"/>
      <x:c r="L89" s="29"/>
      <x:c r="M89" s="30"/>
      <x:c r="N89" s="24"/>
      <x:c r="O89" s="26" t="str">
        <x:f>IF(C89="","",IF(OR(B89="",D89="",E89="",N89=""),"Complete inputs",IF(OR(NOT(ISNUMBER(B89)),NOT(ISNUMBER(I89)),NOT(ISNUMBER(J89)),NOT(ISNUMBER(K89)),NOT(ISNUMBER(L89)),NOT(ISNUMBER(M89)),NOT(ISNUMBER($D$6))),"Complete numbers",IF(WEEKDAY(B89,2)&lt;&gt;1,"Use Monday",IF(OR(I89&lt;0,K89&lt;0,L89&lt;0,M89&lt;0,$D$6&lt;0),"Check negatives","Ready")))))</x:f>
      </x:c>
      <x:c r="P89" s="31" t="str">
        <x:f>IF(C89="","",IF(O89&lt;&gt;"Ready","n.a.",M89*$D$6))</x:f>
      </x:c>
      <x:c r="Q89" s="31" t="str">
        <x:f>IF(C89="","",IF(O89&lt;&gt;"Ready","n.a.",L89+P89))</x:f>
      </x:c>
      <x:c r="R89" s="31" t="str">
        <x:f>IF(C89="","",IF(O89&lt;&gt;"Ready","n.a.",J89-K89-Q89))</x:f>
      </x:c>
      <x:c r="S89" s="32" t="str">
        <x:f>IF(C89="","",IF(O89&lt;&gt;"Ready","n.a.",IF(Q89=0,"n.a.",R89/Q89)))</x:f>
      </x:c>
      <x:c r="T89" s="24"/>
    </x:row>
    <x:row r="90" ht="25" customHeight="1">
      <x:c r="A90" s="2"/>
      <x:c r="B90" s="27"/>
      <x:c r="C90" s="24"/>
      <x:c r="D90" s="24"/>
      <x:c r="E90" s="24"/>
      <x:c r="F90" s="28"/>
      <x:c r="G90" s="28"/>
      <x:c r="H90" s="28"/>
      <x:c r="I90" s="28"/>
      <x:c r="J90" s="29"/>
      <x:c r="K90" s="29"/>
      <x:c r="L90" s="29"/>
      <x:c r="M90" s="30"/>
      <x:c r="N90" s="24"/>
      <x:c r="O90" s="26" t="str">
        <x:f>IF(C90="","",IF(OR(B90="",D90="",E90="",N90=""),"Complete inputs",IF(OR(NOT(ISNUMBER(B90)),NOT(ISNUMBER(I90)),NOT(ISNUMBER(J90)),NOT(ISNUMBER(K90)),NOT(ISNUMBER(L90)),NOT(ISNUMBER(M90)),NOT(ISNUMBER($D$6))),"Complete numbers",IF(WEEKDAY(B90,2)&lt;&gt;1,"Use Monday",IF(OR(I90&lt;0,K90&lt;0,L90&lt;0,M90&lt;0,$D$6&lt;0),"Check negatives","Ready")))))</x:f>
      </x:c>
      <x:c r="P90" s="31" t="str">
        <x:f>IF(C90="","",IF(O90&lt;&gt;"Ready","n.a.",M90*$D$6))</x:f>
      </x:c>
      <x:c r="Q90" s="31" t="str">
        <x:f>IF(C90="","",IF(O90&lt;&gt;"Ready","n.a.",L90+P90))</x:f>
      </x:c>
      <x:c r="R90" s="31" t="str">
        <x:f>IF(C90="","",IF(O90&lt;&gt;"Ready","n.a.",J90-K90-Q90))</x:f>
      </x:c>
      <x:c r="S90" s="32" t="str">
        <x:f>IF(C90="","",IF(O90&lt;&gt;"Ready","n.a.",IF(Q90=0,"n.a.",R90/Q90)))</x:f>
      </x:c>
      <x:c r="T90" s="24"/>
    </x:row>
    <x:row r="91" ht="25" customHeight="1">
      <x:c r="A91" s="2"/>
      <x:c r="B91" s="27"/>
      <x:c r="C91" s="24"/>
      <x:c r="D91" s="24"/>
      <x:c r="E91" s="24"/>
      <x:c r="F91" s="28"/>
      <x:c r="G91" s="28"/>
      <x:c r="H91" s="28"/>
      <x:c r="I91" s="28"/>
      <x:c r="J91" s="29"/>
      <x:c r="K91" s="29"/>
      <x:c r="L91" s="29"/>
      <x:c r="M91" s="30"/>
      <x:c r="N91" s="24"/>
      <x:c r="O91" s="26" t="str">
        <x:f>IF(C91="","",IF(OR(B91="",D91="",E91="",N91=""),"Complete inputs",IF(OR(NOT(ISNUMBER(B91)),NOT(ISNUMBER(I91)),NOT(ISNUMBER(J91)),NOT(ISNUMBER(K91)),NOT(ISNUMBER(L91)),NOT(ISNUMBER(M91)),NOT(ISNUMBER($D$6))),"Complete numbers",IF(WEEKDAY(B91,2)&lt;&gt;1,"Use Monday",IF(OR(I91&lt;0,K91&lt;0,L91&lt;0,M91&lt;0,$D$6&lt;0),"Check negatives","Ready")))))</x:f>
      </x:c>
      <x:c r="P91" s="31" t="str">
        <x:f>IF(C91="","",IF(O91&lt;&gt;"Ready","n.a.",M91*$D$6))</x:f>
      </x:c>
      <x:c r="Q91" s="31" t="str">
        <x:f>IF(C91="","",IF(O91&lt;&gt;"Ready","n.a.",L91+P91))</x:f>
      </x:c>
      <x:c r="R91" s="31" t="str">
        <x:f>IF(C91="","",IF(O91&lt;&gt;"Ready","n.a.",J91-K91-Q91))</x:f>
      </x:c>
      <x:c r="S91" s="32" t="str">
        <x:f>IF(C91="","",IF(O91&lt;&gt;"Ready","n.a.",IF(Q91=0,"n.a.",R91/Q91)))</x:f>
      </x:c>
      <x:c r="T91" s="24"/>
    </x:row>
    <x:row r="92" ht="25" customHeight="1">
      <x:c r="A92" s="2"/>
      <x:c r="B92" s="27"/>
      <x:c r="C92" s="24"/>
      <x:c r="D92" s="24"/>
      <x:c r="E92" s="24"/>
      <x:c r="F92" s="28"/>
      <x:c r="G92" s="28"/>
      <x:c r="H92" s="28"/>
      <x:c r="I92" s="28"/>
      <x:c r="J92" s="29"/>
      <x:c r="K92" s="29"/>
      <x:c r="L92" s="29"/>
      <x:c r="M92" s="30"/>
      <x:c r="N92" s="24"/>
      <x:c r="O92" s="26" t="str">
        <x:f>IF(C92="","",IF(OR(B92="",D92="",E92="",N92=""),"Complete inputs",IF(OR(NOT(ISNUMBER(B92)),NOT(ISNUMBER(I92)),NOT(ISNUMBER(J92)),NOT(ISNUMBER(K92)),NOT(ISNUMBER(L92)),NOT(ISNUMBER(M92)),NOT(ISNUMBER($D$6))),"Complete numbers",IF(WEEKDAY(B92,2)&lt;&gt;1,"Use Monday",IF(OR(I92&lt;0,K92&lt;0,L92&lt;0,M92&lt;0,$D$6&lt;0),"Check negatives","Ready")))))</x:f>
      </x:c>
      <x:c r="P92" s="31" t="str">
        <x:f>IF(C92="","",IF(O92&lt;&gt;"Ready","n.a.",M92*$D$6))</x:f>
      </x:c>
      <x:c r="Q92" s="31" t="str">
        <x:f>IF(C92="","",IF(O92&lt;&gt;"Ready","n.a.",L92+P92))</x:f>
      </x:c>
      <x:c r="R92" s="31" t="str">
        <x:f>IF(C92="","",IF(O92&lt;&gt;"Ready","n.a.",J92-K92-Q92))</x:f>
      </x:c>
      <x:c r="S92" s="32" t="str">
        <x:f>IF(C92="","",IF(O92&lt;&gt;"Ready","n.a.",IF(Q92=0,"n.a.",R92/Q92)))</x:f>
      </x:c>
      <x:c r="T92" s="24"/>
    </x:row>
    <x:row r="93" ht="25" customHeight="1">
      <x:c r="A93" s="2"/>
      <x:c r="B93" s="27"/>
      <x:c r="C93" s="24"/>
      <x:c r="D93" s="24"/>
      <x:c r="E93" s="24"/>
      <x:c r="F93" s="28"/>
      <x:c r="G93" s="28"/>
      <x:c r="H93" s="28"/>
      <x:c r="I93" s="28"/>
      <x:c r="J93" s="29"/>
      <x:c r="K93" s="29"/>
      <x:c r="L93" s="29"/>
      <x:c r="M93" s="30"/>
      <x:c r="N93" s="24"/>
      <x:c r="O93" s="26" t="str">
        <x:f>IF(C93="","",IF(OR(B93="",D93="",E93="",N93=""),"Complete inputs",IF(OR(NOT(ISNUMBER(B93)),NOT(ISNUMBER(I93)),NOT(ISNUMBER(J93)),NOT(ISNUMBER(K93)),NOT(ISNUMBER(L93)),NOT(ISNUMBER(M93)),NOT(ISNUMBER($D$6))),"Complete numbers",IF(WEEKDAY(B93,2)&lt;&gt;1,"Use Monday",IF(OR(I93&lt;0,K93&lt;0,L93&lt;0,M93&lt;0,$D$6&lt;0),"Check negatives","Ready")))))</x:f>
      </x:c>
      <x:c r="P93" s="31" t="str">
        <x:f>IF(C93="","",IF(O93&lt;&gt;"Ready","n.a.",M93*$D$6))</x:f>
      </x:c>
      <x:c r="Q93" s="31" t="str">
        <x:f>IF(C93="","",IF(O93&lt;&gt;"Ready","n.a.",L93+P93))</x:f>
      </x:c>
      <x:c r="R93" s="31" t="str">
        <x:f>IF(C93="","",IF(O93&lt;&gt;"Ready","n.a.",J93-K93-Q93))</x:f>
      </x:c>
      <x:c r="S93" s="32" t="str">
        <x:f>IF(C93="","",IF(O93&lt;&gt;"Ready","n.a.",IF(Q93=0,"n.a.",R93/Q93)))</x:f>
      </x:c>
      <x:c r="T93" s="24"/>
    </x:row>
    <x:row r="94" ht="25" customHeight="1">
      <x:c r="A94" s="2"/>
      <x:c r="B94" s="27"/>
      <x:c r="C94" s="24"/>
      <x:c r="D94" s="24"/>
      <x:c r="E94" s="24"/>
      <x:c r="F94" s="28"/>
      <x:c r="G94" s="28"/>
      <x:c r="H94" s="28"/>
      <x:c r="I94" s="28"/>
      <x:c r="J94" s="29"/>
      <x:c r="K94" s="29"/>
      <x:c r="L94" s="29"/>
      <x:c r="M94" s="30"/>
      <x:c r="N94" s="24"/>
      <x:c r="O94" s="26" t="str">
        <x:f>IF(C94="","",IF(OR(B94="",D94="",E94="",N94=""),"Complete inputs",IF(OR(NOT(ISNUMBER(B94)),NOT(ISNUMBER(I94)),NOT(ISNUMBER(J94)),NOT(ISNUMBER(K94)),NOT(ISNUMBER(L94)),NOT(ISNUMBER(M94)),NOT(ISNUMBER($D$6))),"Complete numbers",IF(WEEKDAY(B94,2)&lt;&gt;1,"Use Monday",IF(OR(I94&lt;0,K94&lt;0,L94&lt;0,M94&lt;0,$D$6&lt;0),"Check negatives","Ready")))))</x:f>
      </x:c>
      <x:c r="P94" s="31" t="str">
        <x:f>IF(C94="","",IF(O94&lt;&gt;"Ready","n.a.",M94*$D$6))</x:f>
      </x:c>
      <x:c r="Q94" s="31" t="str">
        <x:f>IF(C94="","",IF(O94&lt;&gt;"Ready","n.a.",L94+P94))</x:f>
      </x:c>
      <x:c r="R94" s="31" t="str">
        <x:f>IF(C94="","",IF(O94&lt;&gt;"Ready","n.a.",J94-K94-Q94))</x:f>
      </x:c>
      <x:c r="S94" s="32" t="str">
        <x:f>IF(C94="","",IF(O94&lt;&gt;"Ready","n.a.",IF(Q94=0,"n.a.",R94/Q94)))</x:f>
      </x:c>
      <x:c r="T94" s="24"/>
    </x:row>
    <x:row r="95" ht="25" customHeight="1">
      <x:c r="A95" s="2"/>
      <x:c r="B95" s="27"/>
      <x:c r="C95" s="24"/>
      <x:c r="D95" s="24"/>
      <x:c r="E95" s="24"/>
      <x:c r="F95" s="28"/>
      <x:c r="G95" s="28"/>
      <x:c r="H95" s="28"/>
      <x:c r="I95" s="28"/>
      <x:c r="J95" s="29"/>
      <x:c r="K95" s="29"/>
      <x:c r="L95" s="29"/>
      <x:c r="M95" s="30"/>
      <x:c r="N95" s="24"/>
      <x:c r="O95" s="26" t="str">
        <x:f>IF(C95="","",IF(OR(B95="",D95="",E95="",N95=""),"Complete inputs",IF(OR(NOT(ISNUMBER(B95)),NOT(ISNUMBER(I95)),NOT(ISNUMBER(J95)),NOT(ISNUMBER(K95)),NOT(ISNUMBER(L95)),NOT(ISNUMBER(M95)),NOT(ISNUMBER($D$6))),"Complete numbers",IF(WEEKDAY(B95,2)&lt;&gt;1,"Use Monday",IF(OR(I95&lt;0,K95&lt;0,L95&lt;0,M95&lt;0,$D$6&lt;0),"Check negatives","Ready")))))</x:f>
      </x:c>
      <x:c r="P95" s="31" t="str">
        <x:f>IF(C95="","",IF(O95&lt;&gt;"Ready","n.a.",M95*$D$6))</x:f>
      </x:c>
      <x:c r="Q95" s="31" t="str">
        <x:f>IF(C95="","",IF(O95&lt;&gt;"Ready","n.a.",L95+P95))</x:f>
      </x:c>
      <x:c r="R95" s="31" t="str">
        <x:f>IF(C95="","",IF(O95&lt;&gt;"Ready","n.a.",J95-K95-Q95))</x:f>
      </x:c>
      <x:c r="S95" s="32" t="str">
        <x:f>IF(C95="","",IF(O95&lt;&gt;"Ready","n.a.",IF(Q95=0,"n.a.",R95/Q95)))</x:f>
      </x:c>
      <x:c r="T95" s="24"/>
    </x:row>
    <x:row r="96" ht="25" customHeight="1">
      <x:c r="A96" s="2"/>
      <x:c r="B96" s="27"/>
      <x:c r="C96" s="24"/>
      <x:c r="D96" s="24"/>
      <x:c r="E96" s="24"/>
      <x:c r="F96" s="28"/>
      <x:c r="G96" s="28"/>
      <x:c r="H96" s="28"/>
      <x:c r="I96" s="28"/>
      <x:c r="J96" s="29"/>
      <x:c r="K96" s="29"/>
      <x:c r="L96" s="29"/>
      <x:c r="M96" s="30"/>
      <x:c r="N96" s="24"/>
      <x:c r="O96" s="26" t="str">
        <x:f>IF(C96="","",IF(OR(B96="",D96="",E96="",N96=""),"Complete inputs",IF(OR(NOT(ISNUMBER(B96)),NOT(ISNUMBER(I96)),NOT(ISNUMBER(J96)),NOT(ISNUMBER(K96)),NOT(ISNUMBER(L96)),NOT(ISNUMBER(M96)),NOT(ISNUMBER($D$6))),"Complete numbers",IF(WEEKDAY(B96,2)&lt;&gt;1,"Use Monday",IF(OR(I96&lt;0,K96&lt;0,L96&lt;0,M96&lt;0,$D$6&lt;0),"Check negatives","Ready")))))</x:f>
      </x:c>
      <x:c r="P96" s="31" t="str">
        <x:f>IF(C96="","",IF(O96&lt;&gt;"Ready","n.a.",M96*$D$6))</x:f>
      </x:c>
      <x:c r="Q96" s="31" t="str">
        <x:f>IF(C96="","",IF(O96&lt;&gt;"Ready","n.a.",L96+P96))</x:f>
      </x:c>
      <x:c r="R96" s="31" t="str">
        <x:f>IF(C96="","",IF(O96&lt;&gt;"Ready","n.a.",J96-K96-Q96))</x:f>
      </x:c>
      <x:c r="S96" s="32" t="str">
        <x:f>IF(C96="","",IF(O96&lt;&gt;"Ready","n.a.",IF(Q96=0,"n.a.",R96/Q96)))</x:f>
      </x:c>
      <x:c r="T96" s="24"/>
    </x:row>
    <x:row r="97" ht="25" customHeight="1">
      <x:c r="A97" s="2"/>
      <x:c r="B97" s="27"/>
      <x:c r="C97" s="24"/>
      <x:c r="D97" s="24"/>
      <x:c r="E97" s="24"/>
      <x:c r="F97" s="28"/>
      <x:c r="G97" s="28"/>
      <x:c r="H97" s="28"/>
      <x:c r="I97" s="28"/>
      <x:c r="J97" s="29"/>
      <x:c r="K97" s="29"/>
      <x:c r="L97" s="29"/>
      <x:c r="M97" s="30"/>
      <x:c r="N97" s="24"/>
      <x:c r="O97" s="26" t="str">
        <x:f>IF(C97="","",IF(OR(B97="",D97="",E97="",N97=""),"Complete inputs",IF(OR(NOT(ISNUMBER(B97)),NOT(ISNUMBER(I97)),NOT(ISNUMBER(J97)),NOT(ISNUMBER(K97)),NOT(ISNUMBER(L97)),NOT(ISNUMBER(M97)),NOT(ISNUMBER($D$6))),"Complete numbers",IF(WEEKDAY(B97,2)&lt;&gt;1,"Use Monday",IF(OR(I97&lt;0,K97&lt;0,L97&lt;0,M97&lt;0,$D$6&lt;0),"Check negatives","Ready")))))</x:f>
      </x:c>
      <x:c r="P97" s="31" t="str">
        <x:f>IF(C97="","",IF(O97&lt;&gt;"Ready","n.a.",M97*$D$6))</x:f>
      </x:c>
      <x:c r="Q97" s="31" t="str">
        <x:f>IF(C97="","",IF(O97&lt;&gt;"Ready","n.a.",L97+P97))</x:f>
      </x:c>
      <x:c r="R97" s="31" t="str">
        <x:f>IF(C97="","",IF(O97&lt;&gt;"Ready","n.a.",J97-K97-Q97))</x:f>
      </x:c>
      <x:c r="S97" s="32" t="str">
        <x:f>IF(C97="","",IF(O97&lt;&gt;"Ready","n.a.",IF(Q97=0,"n.a.",R97/Q97)))</x:f>
      </x:c>
      <x:c r="T97" s="24"/>
    </x:row>
    <x:row r="98" ht="25" customHeight="1">
      <x:c r="A98" s="2"/>
      <x:c r="B98" s="27"/>
      <x:c r="C98" s="24"/>
      <x:c r="D98" s="24"/>
      <x:c r="E98" s="24"/>
      <x:c r="F98" s="28"/>
      <x:c r="G98" s="28"/>
      <x:c r="H98" s="28"/>
      <x:c r="I98" s="28"/>
      <x:c r="J98" s="29"/>
      <x:c r="K98" s="29"/>
      <x:c r="L98" s="29"/>
      <x:c r="M98" s="30"/>
      <x:c r="N98" s="24"/>
      <x:c r="O98" s="26" t="str">
        <x:f>IF(C98="","",IF(OR(B98="",D98="",E98="",N98=""),"Complete inputs",IF(OR(NOT(ISNUMBER(B98)),NOT(ISNUMBER(I98)),NOT(ISNUMBER(J98)),NOT(ISNUMBER(K98)),NOT(ISNUMBER(L98)),NOT(ISNUMBER(M98)),NOT(ISNUMBER($D$6))),"Complete numbers",IF(WEEKDAY(B98,2)&lt;&gt;1,"Use Monday",IF(OR(I98&lt;0,K98&lt;0,L98&lt;0,M98&lt;0,$D$6&lt;0),"Check negatives","Ready")))))</x:f>
      </x:c>
      <x:c r="P98" s="31" t="str">
        <x:f>IF(C98="","",IF(O98&lt;&gt;"Ready","n.a.",M98*$D$6))</x:f>
      </x:c>
      <x:c r="Q98" s="31" t="str">
        <x:f>IF(C98="","",IF(O98&lt;&gt;"Ready","n.a.",L98+P98))</x:f>
      </x:c>
      <x:c r="R98" s="31" t="str">
        <x:f>IF(C98="","",IF(O98&lt;&gt;"Ready","n.a.",J98-K98-Q98))</x:f>
      </x:c>
      <x:c r="S98" s="32" t="str">
        <x:f>IF(C98="","",IF(O98&lt;&gt;"Ready","n.a.",IF(Q98=0,"n.a.",R98/Q98)))</x:f>
      </x:c>
      <x:c r="T98" s="24"/>
    </x:row>
    <x:row r="99" ht="25" customHeight="1">
      <x:c r="A99" s="2"/>
      <x:c r="B99" s="27"/>
      <x:c r="C99" s="24"/>
      <x:c r="D99" s="24"/>
      <x:c r="E99" s="24"/>
      <x:c r="F99" s="28"/>
      <x:c r="G99" s="28"/>
      <x:c r="H99" s="28"/>
      <x:c r="I99" s="28"/>
      <x:c r="J99" s="29"/>
      <x:c r="K99" s="29"/>
      <x:c r="L99" s="29"/>
      <x:c r="M99" s="30"/>
      <x:c r="N99" s="24"/>
      <x:c r="O99" s="26" t="str">
        <x:f>IF(C99="","",IF(OR(B99="",D99="",E99="",N99=""),"Complete inputs",IF(OR(NOT(ISNUMBER(B99)),NOT(ISNUMBER(I99)),NOT(ISNUMBER(J99)),NOT(ISNUMBER(K99)),NOT(ISNUMBER(L99)),NOT(ISNUMBER(M99)),NOT(ISNUMBER($D$6))),"Complete numbers",IF(WEEKDAY(B99,2)&lt;&gt;1,"Use Monday",IF(OR(I99&lt;0,K99&lt;0,L99&lt;0,M99&lt;0,$D$6&lt;0),"Check negatives","Ready")))))</x:f>
      </x:c>
      <x:c r="P99" s="31" t="str">
        <x:f>IF(C99="","",IF(O99&lt;&gt;"Ready","n.a.",M99*$D$6))</x:f>
      </x:c>
      <x:c r="Q99" s="31" t="str">
        <x:f>IF(C99="","",IF(O99&lt;&gt;"Ready","n.a.",L99+P99))</x:f>
      </x:c>
      <x:c r="R99" s="31" t="str">
        <x:f>IF(C99="","",IF(O99&lt;&gt;"Ready","n.a.",J99-K99-Q99))</x:f>
      </x:c>
      <x:c r="S99" s="32" t="str">
        <x:f>IF(C99="","",IF(O99&lt;&gt;"Ready","n.a.",IF(Q99=0,"n.a.",R99/Q99)))</x:f>
      </x:c>
      <x:c r="T99" s="24"/>
    </x:row>
    <x:row r="100" ht="25" customHeight="1">
      <x:c r="A100" s="2"/>
      <x:c r="B100" s="27"/>
      <x:c r="C100" s="24"/>
      <x:c r="D100" s="24"/>
      <x:c r="E100" s="24"/>
      <x:c r="F100" s="28"/>
      <x:c r="G100" s="28"/>
      <x:c r="H100" s="28"/>
      <x:c r="I100" s="28"/>
      <x:c r="J100" s="29"/>
      <x:c r="K100" s="29"/>
      <x:c r="L100" s="29"/>
      <x:c r="M100" s="30"/>
      <x:c r="N100" s="24"/>
      <x:c r="O100" s="26" t="str">
        <x:f>IF(C100="","",IF(OR(B100="",D100="",E100="",N100=""),"Complete inputs",IF(OR(NOT(ISNUMBER(B100)),NOT(ISNUMBER(I100)),NOT(ISNUMBER(J100)),NOT(ISNUMBER(K100)),NOT(ISNUMBER(L100)),NOT(ISNUMBER(M100)),NOT(ISNUMBER($D$6))),"Complete numbers",IF(WEEKDAY(B100,2)&lt;&gt;1,"Use Monday",IF(OR(I100&lt;0,K100&lt;0,L100&lt;0,M100&lt;0,$D$6&lt;0),"Check negatives","Ready")))))</x:f>
      </x:c>
      <x:c r="P100" s="31" t="str">
        <x:f>IF(C100="","",IF(O100&lt;&gt;"Ready","n.a.",M100*$D$6))</x:f>
      </x:c>
      <x:c r="Q100" s="31" t="str">
        <x:f>IF(C100="","",IF(O100&lt;&gt;"Ready","n.a.",L100+P100))</x:f>
      </x:c>
      <x:c r="R100" s="31" t="str">
        <x:f>IF(C100="","",IF(O100&lt;&gt;"Ready","n.a.",J100-K100-Q100))</x:f>
      </x:c>
      <x:c r="S100" s="32" t="str">
        <x:f>IF(C100="","",IF(O100&lt;&gt;"Ready","n.a.",IF(Q100=0,"n.a.",R100/Q100)))</x:f>
      </x:c>
      <x:c r="T100" s="24"/>
    </x:row>
    <x:row r="101" ht="25" customHeight="1">
      <x:c r="A101" s="2"/>
      <x:c r="B101" s="27"/>
      <x:c r="C101" s="24"/>
      <x:c r="D101" s="24"/>
      <x:c r="E101" s="24"/>
      <x:c r="F101" s="28"/>
      <x:c r="G101" s="28"/>
      <x:c r="H101" s="28"/>
      <x:c r="I101" s="28"/>
      <x:c r="J101" s="29"/>
      <x:c r="K101" s="29"/>
      <x:c r="L101" s="29"/>
      <x:c r="M101" s="30"/>
      <x:c r="N101" s="24"/>
      <x:c r="O101" s="26" t="str">
        <x:f>IF(C101="","",IF(OR(B101="",D101="",E101="",N101=""),"Complete inputs",IF(OR(NOT(ISNUMBER(B101)),NOT(ISNUMBER(I101)),NOT(ISNUMBER(J101)),NOT(ISNUMBER(K101)),NOT(ISNUMBER(L101)),NOT(ISNUMBER(M101)),NOT(ISNUMBER($D$6))),"Complete numbers",IF(WEEKDAY(B101,2)&lt;&gt;1,"Use Monday",IF(OR(I101&lt;0,K101&lt;0,L101&lt;0,M101&lt;0,$D$6&lt;0),"Check negatives","Ready")))))</x:f>
      </x:c>
      <x:c r="P101" s="31" t="str">
        <x:f>IF(C101="","",IF(O101&lt;&gt;"Ready","n.a.",M101*$D$6))</x:f>
      </x:c>
      <x:c r="Q101" s="31" t="str">
        <x:f>IF(C101="","",IF(O101&lt;&gt;"Ready","n.a.",L101+P101))</x:f>
      </x:c>
      <x:c r="R101" s="31" t="str">
        <x:f>IF(C101="","",IF(O101&lt;&gt;"Ready","n.a.",J101-K101-Q101))</x:f>
      </x:c>
      <x:c r="S101" s="32" t="str">
        <x:f>IF(C101="","",IF(O101&lt;&gt;"Ready","n.a.",IF(Q101=0,"n.a.",R101/Q101)))</x:f>
      </x:c>
      <x:c r="T101" s="24"/>
    </x:row>
    <x:row r="102" ht="25" customHeight="1">
      <x:c r="A102" s="2"/>
      <x:c r="B102" s="27"/>
      <x:c r="C102" s="24"/>
      <x:c r="D102" s="24"/>
      <x:c r="E102" s="24"/>
      <x:c r="F102" s="28"/>
      <x:c r="G102" s="28"/>
      <x:c r="H102" s="28"/>
      <x:c r="I102" s="28"/>
      <x:c r="J102" s="29"/>
      <x:c r="K102" s="29"/>
      <x:c r="L102" s="29"/>
      <x:c r="M102" s="30"/>
      <x:c r="N102" s="24"/>
      <x:c r="O102" s="26" t="str">
        <x:f>IF(C102="","",IF(OR(B102="",D102="",E102="",N102=""),"Complete inputs",IF(OR(NOT(ISNUMBER(B102)),NOT(ISNUMBER(I102)),NOT(ISNUMBER(J102)),NOT(ISNUMBER(K102)),NOT(ISNUMBER(L102)),NOT(ISNUMBER(M102)),NOT(ISNUMBER($D$6))),"Complete numbers",IF(WEEKDAY(B102,2)&lt;&gt;1,"Use Monday",IF(OR(I102&lt;0,K102&lt;0,L102&lt;0,M102&lt;0,$D$6&lt;0),"Check negatives","Ready")))))</x:f>
      </x:c>
      <x:c r="P102" s="31" t="str">
        <x:f>IF(C102="","",IF(O102&lt;&gt;"Ready","n.a.",M102*$D$6))</x:f>
      </x:c>
      <x:c r="Q102" s="31" t="str">
        <x:f>IF(C102="","",IF(O102&lt;&gt;"Ready","n.a.",L102+P102))</x:f>
      </x:c>
      <x:c r="R102" s="31" t="str">
        <x:f>IF(C102="","",IF(O102&lt;&gt;"Ready","n.a.",J102-K102-Q102))</x:f>
      </x:c>
      <x:c r="S102" s="32" t="str">
        <x:f>IF(C102="","",IF(O102&lt;&gt;"Ready","n.a.",IF(Q102=0,"n.a.",R102/Q102)))</x:f>
      </x:c>
      <x:c r="T102" s="24"/>
    </x:row>
    <x:row r="103" ht="25" customHeight="1">
      <x:c r="A103" s="2"/>
      <x:c r="B103" s="27"/>
      <x:c r="C103" s="24"/>
      <x:c r="D103" s="24"/>
      <x:c r="E103" s="24"/>
      <x:c r="F103" s="28"/>
      <x:c r="G103" s="28"/>
      <x:c r="H103" s="28"/>
      <x:c r="I103" s="28"/>
      <x:c r="J103" s="29"/>
      <x:c r="K103" s="29"/>
      <x:c r="L103" s="29"/>
      <x:c r="M103" s="30"/>
      <x:c r="N103" s="24"/>
      <x:c r="O103" s="26" t="str">
        <x:f>IF(C103="","",IF(OR(B103="",D103="",E103="",N103=""),"Complete inputs",IF(OR(NOT(ISNUMBER(B103)),NOT(ISNUMBER(I103)),NOT(ISNUMBER(J103)),NOT(ISNUMBER(K103)),NOT(ISNUMBER(L103)),NOT(ISNUMBER(M103)),NOT(ISNUMBER($D$6))),"Complete numbers",IF(WEEKDAY(B103,2)&lt;&gt;1,"Use Monday",IF(OR(I103&lt;0,K103&lt;0,L103&lt;0,M103&lt;0,$D$6&lt;0),"Check negatives","Ready")))))</x:f>
      </x:c>
      <x:c r="P103" s="31" t="str">
        <x:f>IF(C103="","",IF(O103&lt;&gt;"Ready","n.a.",M103*$D$6))</x:f>
      </x:c>
      <x:c r="Q103" s="31" t="str">
        <x:f>IF(C103="","",IF(O103&lt;&gt;"Ready","n.a.",L103+P103))</x:f>
      </x:c>
      <x:c r="R103" s="31" t="str">
        <x:f>IF(C103="","",IF(O103&lt;&gt;"Ready","n.a.",J103-K103-Q103))</x:f>
      </x:c>
      <x:c r="S103" s="32" t="str">
        <x:f>IF(C103="","",IF(O103&lt;&gt;"Ready","n.a.",IF(Q103=0,"n.a.",R103/Q103)))</x:f>
      </x:c>
      <x:c r="T103" s="24"/>
    </x:row>
    <x:row r="104" ht="25" customHeight="1">
      <x:c r="A104" s="2"/>
      <x:c r="B104" s="27"/>
      <x:c r="C104" s="24"/>
      <x:c r="D104" s="24"/>
      <x:c r="E104" s="24"/>
      <x:c r="F104" s="28"/>
      <x:c r="G104" s="28"/>
      <x:c r="H104" s="28"/>
      <x:c r="I104" s="28"/>
      <x:c r="J104" s="29"/>
      <x:c r="K104" s="29"/>
      <x:c r="L104" s="29"/>
      <x:c r="M104" s="30"/>
      <x:c r="N104" s="24"/>
      <x:c r="O104" s="26" t="str">
        <x:f>IF(C104="","",IF(OR(B104="",D104="",E104="",N104=""),"Complete inputs",IF(OR(NOT(ISNUMBER(B104)),NOT(ISNUMBER(I104)),NOT(ISNUMBER(J104)),NOT(ISNUMBER(K104)),NOT(ISNUMBER(L104)),NOT(ISNUMBER(M104)),NOT(ISNUMBER($D$6))),"Complete numbers",IF(WEEKDAY(B104,2)&lt;&gt;1,"Use Monday",IF(OR(I104&lt;0,K104&lt;0,L104&lt;0,M104&lt;0,$D$6&lt;0),"Check negatives","Ready")))))</x:f>
      </x:c>
      <x:c r="P104" s="31" t="str">
        <x:f>IF(C104="","",IF(O104&lt;&gt;"Ready","n.a.",M104*$D$6))</x:f>
      </x:c>
      <x:c r="Q104" s="31" t="str">
        <x:f>IF(C104="","",IF(O104&lt;&gt;"Ready","n.a.",L104+P104))</x:f>
      </x:c>
      <x:c r="R104" s="31" t="str">
        <x:f>IF(C104="","",IF(O104&lt;&gt;"Ready","n.a.",J104-K104-Q104))</x:f>
      </x:c>
      <x:c r="S104" s="32" t="str">
        <x:f>IF(C104="","",IF(O104&lt;&gt;"Ready","n.a.",IF(Q104=0,"n.a.",R104/Q104)))</x:f>
      </x:c>
      <x:c r="T104" s="24"/>
    </x:row>
    <x:row r="105" ht="25" customHeight="1">
      <x:c r="A105" s="2"/>
      <x:c r="B105" s="27"/>
      <x:c r="C105" s="24"/>
      <x:c r="D105" s="24"/>
      <x:c r="E105" s="24"/>
      <x:c r="F105" s="28"/>
      <x:c r="G105" s="28"/>
      <x:c r="H105" s="28"/>
      <x:c r="I105" s="28"/>
      <x:c r="J105" s="29"/>
      <x:c r="K105" s="29"/>
      <x:c r="L105" s="29"/>
      <x:c r="M105" s="30"/>
      <x:c r="N105" s="24"/>
      <x:c r="O105" s="26" t="str">
        <x:f>IF(C105="","",IF(OR(B105="",D105="",E105="",N105=""),"Complete inputs",IF(OR(NOT(ISNUMBER(B105)),NOT(ISNUMBER(I105)),NOT(ISNUMBER(J105)),NOT(ISNUMBER(K105)),NOT(ISNUMBER(L105)),NOT(ISNUMBER(M105)),NOT(ISNUMBER($D$6))),"Complete numbers",IF(WEEKDAY(B105,2)&lt;&gt;1,"Use Monday",IF(OR(I105&lt;0,K105&lt;0,L105&lt;0,M105&lt;0,$D$6&lt;0),"Check negatives","Ready")))))</x:f>
      </x:c>
      <x:c r="P105" s="31" t="str">
        <x:f>IF(C105="","",IF(O105&lt;&gt;"Ready","n.a.",M105*$D$6))</x:f>
      </x:c>
      <x:c r="Q105" s="31" t="str">
        <x:f>IF(C105="","",IF(O105&lt;&gt;"Ready","n.a.",L105+P105))</x:f>
      </x:c>
      <x:c r="R105" s="31" t="str">
        <x:f>IF(C105="","",IF(O105&lt;&gt;"Ready","n.a.",J105-K105-Q105))</x:f>
      </x:c>
      <x:c r="S105" s="32" t="str">
        <x:f>IF(C105="","",IF(O105&lt;&gt;"Ready","n.a.",IF(Q105=0,"n.a.",R105/Q105)))</x:f>
      </x:c>
      <x:c r="T105" s="24"/>
    </x:row>
    <x:row r="106" ht="25" customHeight="1">
      <x:c r="A106" s="2"/>
      <x:c r="B106" s="27"/>
      <x:c r="C106" s="24"/>
      <x:c r="D106" s="24"/>
      <x:c r="E106" s="24"/>
      <x:c r="F106" s="28"/>
      <x:c r="G106" s="28"/>
      <x:c r="H106" s="28"/>
      <x:c r="I106" s="28"/>
      <x:c r="J106" s="29"/>
      <x:c r="K106" s="29"/>
      <x:c r="L106" s="29"/>
      <x:c r="M106" s="30"/>
      <x:c r="N106" s="24"/>
      <x:c r="O106" s="26" t="str">
        <x:f>IF(C106="","",IF(OR(B106="",D106="",E106="",N106=""),"Complete inputs",IF(OR(NOT(ISNUMBER(B106)),NOT(ISNUMBER(I106)),NOT(ISNUMBER(J106)),NOT(ISNUMBER(K106)),NOT(ISNUMBER(L106)),NOT(ISNUMBER(M106)),NOT(ISNUMBER($D$6))),"Complete numbers",IF(WEEKDAY(B106,2)&lt;&gt;1,"Use Monday",IF(OR(I106&lt;0,K106&lt;0,L106&lt;0,M106&lt;0,$D$6&lt;0),"Check negatives","Ready")))))</x:f>
      </x:c>
      <x:c r="P106" s="31" t="str">
        <x:f>IF(C106="","",IF(O106&lt;&gt;"Ready","n.a.",M106*$D$6))</x:f>
      </x:c>
      <x:c r="Q106" s="31" t="str">
        <x:f>IF(C106="","",IF(O106&lt;&gt;"Ready","n.a.",L106+P106))</x:f>
      </x:c>
      <x:c r="R106" s="31" t="str">
        <x:f>IF(C106="","",IF(O106&lt;&gt;"Ready","n.a.",J106-K106-Q106))</x:f>
      </x:c>
      <x:c r="S106" s="32" t="str">
        <x:f>IF(C106="","",IF(O106&lt;&gt;"Ready","n.a.",IF(Q106=0,"n.a.",R106/Q106)))</x:f>
      </x:c>
      <x:c r="T106" s="24"/>
    </x:row>
    <x:row r="107" ht="25" customHeight="1">
      <x:c r="A107" s="2"/>
      <x:c r="B107" s="27"/>
      <x:c r="C107" s="24"/>
      <x:c r="D107" s="24"/>
      <x:c r="E107" s="24"/>
      <x:c r="F107" s="28"/>
      <x:c r="G107" s="28"/>
      <x:c r="H107" s="28"/>
      <x:c r="I107" s="28"/>
      <x:c r="J107" s="29"/>
      <x:c r="K107" s="29"/>
      <x:c r="L107" s="29"/>
      <x:c r="M107" s="30"/>
      <x:c r="N107" s="24"/>
      <x:c r="O107" s="26" t="str">
        <x:f>IF(C107="","",IF(OR(B107="",D107="",E107="",N107=""),"Complete inputs",IF(OR(NOT(ISNUMBER(B107)),NOT(ISNUMBER(I107)),NOT(ISNUMBER(J107)),NOT(ISNUMBER(K107)),NOT(ISNUMBER(L107)),NOT(ISNUMBER(M107)),NOT(ISNUMBER($D$6))),"Complete numbers",IF(WEEKDAY(B107,2)&lt;&gt;1,"Use Monday",IF(OR(I107&lt;0,K107&lt;0,L107&lt;0,M107&lt;0,$D$6&lt;0),"Check negatives","Ready")))))</x:f>
      </x:c>
      <x:c r="P107" s="31" t="str">
        <x:f>IF(C107="","",IF(O107&lt;&gt;"Ready","n.a.",M107*$D$6))</x:f>
      </x:c>
      <x:c r="Q107" s="31" t="str">
        <x:f>IF(C107="","",IF(O107&lt;&gt;"Ready","n.a.",L107+P107))</x:f>
      </x:c>
      <x:c r="R107" s="31" t="str">
        <x:f>IF(C107="","",IF(O107&lt;&gt;"Ready","n.a.",J107-K107-Q107))</x:f>
      </x:c>
      <x:c r="S107" s="32" t="str">
        <x:f>IF(C107="","",IF(O107&lt;&gt;"Ready","n.a.",IF(Q107=0,"n.a.",R107/Q107)))</x:f>
      </x:c>
      <x:c r="T107" s="24"/>
    </x:row>
    <x:row r="108" ht="25" customHeight="1">
      <x:c r="A108" s="2"/>
      <x:c r="B108" s="27"/>
      <x:c r="C108" s="24"/>
      <x:c r="D108" s="24"/>
      <x:c r="E108" s="24"/>
      <x:c r="F108" s="28"/>
      <x:c r="G108" s="28"/>
      <x:c r="H108" s="28"/>
      <x:c r="I108" s="28"/>
      <x:c r="J108" s="29"/>
      <x:c r="K108" s="29"/>
      <x:c r="L108" s="29"/>
      <x:c r="M108" s="30"/>
      <x:c r="N108" s="24"/>
      <x:c r="O108" s="26" t="str">
        <x:f>IF(C108="","",IF(OR(B108="",D108="",E108="",N108=""),"Complete inputs",IF(OR(NOT(ISNUMBER(B108)),NOT(ISNUMBER(I108)),NOT(ISNUMBER(J108)),NOT(ISNUMBER(K108)),NOT(ISNUMBER(L108)),NOT(ISNUMBER(M108)),NOT(ISNUMBER($D$6))),"Complete numbers",IF(WEEKDAY(B108,2)&lt;&gt;1,"Use Monday",IF(OR(I108&lt;0,K108&lt;0,L108&lt;0,M108&lt;0,$D$6&lt;0),"Check negatives","Ready")))))</x:f>
      </x:c>
      <x:c r="P108" s="31" t="str">
        <x:f>IF(C108="","",IF(O108&lt;&gt;"Ready","n.a.",M108*$D$6))</x:f>
      </x:c>
      <x:c r="Q108" s="31" t="str">
        <x:f>IF(C108="","",IF(O108&lt;&gt;"Ready","n.a.",L108+P108))</x:f>
      </x:c>
      <x:c r="R108" s="31" t="str">
        <x:f>IF(C108="","",IF(O108&lt;&gt;"Ready","n.a.",J108-K108-Q108))</x:f>
      </x:c>
      <x:c r="S108" s="32" t="str">
        <x:f>IF(C108="","",IF(O108&lt;&gt;"Ready","n.a.",IF(Q108=0,"n.a.",R108/Q108)))</x:f>
      </x:c>
      <x:c r="T108" s="24"/>
    </x:row>
    <x:row r="109" ht="25" customHeight="1">
      <x:c r="A109" s="2"/>
      <x:c r="B109" s="27"/>
      <x:c r="C109" s="24"/>
      <x:c r="D109" s="24"/>
      <x:c r="E109" s="24"/>
      <x:c r="F109" s="28"/>
      <x:c r="G109" s="28"/>
      <x:c r="H109" s="28"/>
      <x:c r="I109" s="28"/>
      <x:c r="J109" s="29"/>
      <x:c r="K109" s="29"/>
      <x:c r="L109" s="29"/>
      <x:c r="M109" s="30"/>
      <x:c r="N109" s="24"/>
      <x:c r="O109" s="26" t="str">
        <x:f>IF(C109="","",IF(OR(B109="",D109="",E109="",N109=""),"Complete inputs",IF(OR(NOT(ISNUMBER(B109)),NOT(ISNUMBER(I109)),NOT(ISNUMBER(J109)),NOT(ISNUMBER(K109)),NOT(ISNUMBER(L109)),NOT(ISNUMBER(M109)),NOT(ISNUMBER($D$6))),"Complete numbers",IF(WEEKDAY(B109,2)&lt;&gt;1,"Use Monday",IF(OR(I109&lt;0,K109&lt;0,L109&lt;0,M109&lt;0,$D$6&lt;0),"Check negatives","Ready")))))</x:f>
      </x:c>
      <x:c r="P109" s="31" t="str">
        <x:f>IF(C109="","",IF(O109&lt;&gt;"Ready","n.a.",M109*$D$6))</x:f>
      </x:c>
      <x:c r="Q109" s="31" t="str">
        <x:f>IF(C109="","",IF(O109&lt;&gt;"Ready","n.a.",L109+P109))</x:f>
      </x:c>
      <x:c r="R109" s="31" t="str">
        <x:f>IF(C109="","",IF(O109&lt;&gt;"Ready","n.a.",J109-K109-Q109))</x:f>
      </x:c>
      <x:c r="S109" s="32" t="str">
        <x:f>IF(C109="","",IF(O109&lt;&gt;"Ready","n.a.",IF(Q109=0,"n.a.",R109/Q109)))</x:f>
      </x:c>
      <x:c r="T109" s="24"/>
    </x:row>
    <x:row r="110" ht="25" customHeight="1">
      <x:c r="A110" s="2"/>
      <x:c r="B110" s="27"/>
      <x:c r="C110" s="24"/>
      <x:c r="D110" s="24"/>
      <x:c r="E110" s="24"/>
      <x:c r="F110" s="28"/>
      <x:c r="G110" s="28"/>
      <x:c r="H110" s="28"/>
      <x:c r="I110" s="28"/>
      <x:c r="J110" s="29"/>
      <x:c r="K110" s="29"/>
      <x:c r="L110" s="29"/>
      <x:c r="M110" s="30"/>
      <x:c r="N110" s="24"/>
      <x:c r="O110" s="26" t="str">
        <x:f>IF(C110="","",IF(OR(B110="",D110="",E110="",N110=""),"Complete inputs",IF(OR(NOT(ISNUMBER(B110)),NOT(ISNUMBER(I110)),NOT(ISNUMBER(J110)),NOT(ISNUMBER(K110)),NOT(ISNUMBER(L110)),NOT(ISNUMBER(M110)),NOT(ISNUMBER($D$6))),"Complete numbers",IF(WEEKDAY(B110,2)&lt;&gt;1,"Use Monday",IF(OR(I110&lt;0,K110&lt;0,L110&lt;0,M110&lt;0,$D$6&lt;0),"Check negatives","Ready")))))</x:f>
      </x:c>
      <x:c r="P110" s="31" t="str">
        <x:f>IF(C110="","",IF(O110&lt;&gt;"Ready","n.a.",M110*$D$6))</x:f>
      </x:c>
      <x:c r="Q110" s="31" t="str">
        <x:f>IF(C110="","",IF(O110&lt;&gt;"Ready","n.a.",L110+P110))</x:f>
      </x:c>
      <x:c r="R110" s="31" t="str">
        <x:f>IF(C110="","",IF(O110&lt;&gt;"Ready","n.a.",J110-K110-Q110))</x:f>
      </x:c>
      <x:c r="S110" s="32" t="str">
        <x:f>IF(C110="","",IF(O110&lt;&gt;"Ready","n.a.",IF(Q110=0,"n.a.",R110/Q110)))</x:f>
      </x:c>
      <x:c r="T110" s="24"/>
    </x:row>
    <x:row r="111" ht="25" customHeight="1">
      <x:c r="A111" s="2"/>
      <x:c r="B111" s="27"/>
      <x:c r="C111" s="24"/>
      <x:c r="D111" s="24"/>
      <x:c r="E111" s="24"/>
      <x:c r="F111" s="28"/>
      <x:c r="G111" s="28"/>
      <x:c r="H111" s="28"/>
      <x:c r="I111" s="28"/>
      <x:c r="J111" s="29"/>
      <x:c r="K111" s="29"/>
      <x:c r="L111" s="29"/>
      <x:c r="M111" s="30"/>
      <x:c r="N111" s="24"/>
      <x:c r="O111" s="26" t="str">
        <x:f>IF(C111="","",IF(OR(B111="",D111="",E111="",N111=""),"Complete inputs",IF(OR(NOT(ISNUMBER(B111)),NOT(ISNUMBER(I111)),NOT(ISNUMBER(J111)),NOT(ISNUMBER(K111)),NOT(ISNUMBER(L111)),NOT(ISNUMBER(M111)),NOT(ISNUMBER($D$6))),"Complete numbers",IF(WEEKDAY(B111,2)&lt;&gt;1,"Use Monday",IF(OR(I111&lt;0,K111&lt;0,L111&lt;0,M111&lt;0,$D$6&lt;0),"Check negatives","Ready")))))</x:f>
      </x:c>
      <x:c r="P111" s="31" t="str">
        <x:f>IF(C111="","",IF(O111&lt;&gt;"Ready","n.a.",M111*$D$6))</x:f>
      </x:c>
      <x:c r="Q111" s="31" t="str">
        <x:f>IF(C111="","",IF(O111&lt;&gt;"Ready","n.a.",L111+P111))</x:f>
      </x:c>
      <x:c r="R111" s="31" t="str">
        <x:f>IF(C111="","",IF(O111&lt;&gt;"Ready","n.a.",J111-K111-Q111))</x:f>
      </x:c>
      <x:c r="S111" s="32" t="str">
        <x:f>IF(C111="","",IF(O111&lt;&gt;"Ready","n.a.",IF(Q111=0,"n.a.",R111/Q111)))</x:f>
      </x:c>
      <x:c r="T111" s="24"/>
    </x:row>
  </x:sheetData>
  <x:mergeCells>
    <x:mergeCell ref="B4:J4"/>
    <x:mergeCell ref="F6:J6"/>
    <x:mergeCell ref="B8:J8"/>
    <x:mergeCell ref="B9:J9"/>
    <x:mergeCell ref="B10:J10"/>
  </x:mergeCells>
  <x:conditionalFormatting sqref="O12:O111">
    <x:cfRule type="expression" dxfId="0" priority="1">
      <x:formula>AND($C12&lt;&gt;"",$O12&lt;&gt;"Ready")</x:formula>
    </x:cfRule>
  </x:conditionalFormatting>
  <x:conditionalFormatting sqref="R12:R111">
    <x:cfRule type="cellIs" dxfId="1" priority="2" operator="lessThan">
      <x:formula>0</x:formula>
    </x:cfRule>
  </x:conditionalFormatting>
  <x:dataValidations count="6">
    <x:dataValidation type="list" sqref="D12:D111">
      <x:formula1>"Instagram,TikTok,YouTube,Pinterest,LinkedIn,Other"</x:formula1>
    </x:dataValidation>
    <x:dataValidation type="list" sqref="E12:E111">
      <x:formula1>"Sales,Inquiries,Email signups,Awareness"</x:formula1>
    </x:dataValidation>
    <x:dataValidation type="list" sqref="T12:T111">
      <x:formula1>"Repeat,Adjust,Pause,Keep measuring"</x:formula1>
    </x:dataValidation>
    <x:dataValidation type="whole" operator="greaterThanOrEqual" sqref="F12:I111">
      <x:formula1>0</x:formula1>
    </x:dataValidation>
    <x:dataValidation type="decimal" operator="greaterThanOrEqual" sqref="K12:M111">
      <x:formula1>0</x:formula1>
    </x:dataValidation>
    <x:dataValidation type="decimal" operator="greaterThanOrEqual" sqref="D6">
      <x:formula1>0</x:formula1>
    </x:dataValidation>
  </x:dataValidations>
  <x:pageMargins left="0.7" right="0.7" top="0.75" bottom="0.75" header="0.3" footer="0.3"/>
</x:worksheet>
</file>